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dell\onedrive07.18\OneDrive - ד ר עזרא יונה - ייעוץ סביבתי\1. קבצים ייעוץ סביבתי\4. מכוני טיהור שפכים\מט_ש צפת\צפת 2018\06-2018\"/>
    </mc:Choice>
  </mc:AlternateContent>
  <xr:revisionPtr revIDLastSave="0" documentId="13_ncr:1_{5CD49421-3ACF-49DA-8B5E-417CCDA5ADCB}" xr6:coauthVersionLast="34" xr6:coauthVersionMax="34" xr10:uidLastSave="{00000000-0000-0000-0000-000000000000}"/>
  <workbookProtection workbookPassword="8082" lockStructure="1"/>
  <bookViews>
    <workbookView xWindow="9990" yWindow="15" windowWidth="9330" windowHeight="7290" tabRatio="772" activeTab="2" xr2:uid="{00000000-000D-0000-FFFF-FFFF00000000}"/>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9021"/>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<sst xmlns="http://schemas.openxmlformats.org/spreadsheetml/2006/main" count="3101" uniqueCount="287">
  <si>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</si>
  <si>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</si>
  <si>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</si>
  <si>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</si>
  <si>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</si>
  <si>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</si>
  <si>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</si>
  <si>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</si>
  <si>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</si>
  <si>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</si>
  <si>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</si>
  <si>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</si>
  <si>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</si>
  <si>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</si>
  <si>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</si>
  <si>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</si>
  <si>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</si>
  <si>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</si>
  <si>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</si>
  <si>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</si>
  <si>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</si>
  <si>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</si>
  <si>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</si>
  <si>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</si>
  <si>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</si>
  <si>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</si>
  <si>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</si>
  <si>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</si>
  <si>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</si>
  <si>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</si>
  <si>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</si>
  <si>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</si>
  <si>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</si>
  <si>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</si>
  <si>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</si>
  <si>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</si>
  <si>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</si>
  <si>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</si>
  <si>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</si>
  <si>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</si>
  <si>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</si>
  <si>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</si>
  <si>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</si>
  <si>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</si>
  <si>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</si>
  <si>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</si>
  <si>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</si>
  <si>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</si>
  <si>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</si>
  <si>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</si>
  <si>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</si>
  <si>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</si>
  <si>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</si>
  <si>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</si>
  <si>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</si>
  <si>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</si>
  <si>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</si>
  <si>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</si>
  <si>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</si>
  <si>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</si>
  <si>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</si>
  <si>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</si>
  <si>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</si>
  <si>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</si>
  <si>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</si>
  <si>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</si>
  <si>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</si>
  <si>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</si>
  <si>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</si>
  <si>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</si>
  <si>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</si>
  <si>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</si>
  <si>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</si>
  <si>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</si>
  <si>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</si>
  <si>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</si>
  <si>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</si>
  <si>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</si>
  <si>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</si>
  <si>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</si>
  <si>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</si>
  <si>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</si>
  <si>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</si>
  <si>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</si>
  <si>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</si>
  <si>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</si>
  <si>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</si>
  <si>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</si>
  <si>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</si>
  <si>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</si>
  <si>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</si>
  <si>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</si>
  <si>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</si>
  <si>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</si>
  <si>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</si>
  <si>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</si>
  <si>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</si>
  <si>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</si>
  <si>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</si>
  <si>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</si>
  <si>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</si>
  <si>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</si>
  <si>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</si>
  <si>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</si>
  <si>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</si>
  <si>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</si>
  <si>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</si>
  <si>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</si>
  <si>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</si>
  <si>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</si>
  <si>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</si>
  <si>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</si>
  <si>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</si>
  <si>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</si>
  <si>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</si>
  <si>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</si>
  <si>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</si>
  <si>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</si>
  <si>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</si>
  <si>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</si>
  <si>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</si>
  <si>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</si>
  <si>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</si>
  <si>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</si>
  <si>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</si>
  <si>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</si>
  <si>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</si>
  <si>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</si>
  <si>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</si>
  <si>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</si>
  <si>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</si>
  <si>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</si>
  <si>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</si>
  <si>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</si>
  <si>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</si>
  <si>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</si>
  <si>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</si>
  <si>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</si>
  <si>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</si>
  <si>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</si>
  <si>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</si>
  <si>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</si>
  <si>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</si>
  <si>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</si>
  <si>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</si>
  <si>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</si>
  <si>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</si>
  <si>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</si>
  <si>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</si>
  <si>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</si>
  <si>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</si>
  <si>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</si>
  <si>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</si>
  <si>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</si>
  <si>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</si>
  <si>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</si>
  <si>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</si>
  <si>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</si>
  <si>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</si>
  <si>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</si>
  <si>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</si>
  <si>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</si>
  <si>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</si>
  <si>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</si>
  <si>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</si>
  <si>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</si>
  <si>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</si>
  <si>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</si>
  <si>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</si>
  <si>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</si>
  <si>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</si>
  <si>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</si>
  <si>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</si>
  <si>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</si>
  <si>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</si>
  <si>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</si>
  <si>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</si>
  <si>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</si>
  <si>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</si>
  <si>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</si>
  <si>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</si>
  <si>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</si>
  <si>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</si>
  <si>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</si>
  <si>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</si>
  <si>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</si>
  <si>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</si>
  <si>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</si>
  <si>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</si>
  <si>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</si>
  <si>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</si>
  <si>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</si>
  <si>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</si>
  <si>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</si>
  <si>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</si>
  <si>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</si>
  <si>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</si>
  <si>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</si>
  <si>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</si>
  <si>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</si>
  <si>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</si>
  <si>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</si>
  <si>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</si>
  <si>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</si>
  <si>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</si>
  <si>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</si>
  <si>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</si>
  <si>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</si>
  <si>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</si>
  <si>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</si>
  <si>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</si>
  <si>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</si>
  <si>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</si>
  <si>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</si>
  <si>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</si>
  <si>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</si>
  <si>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</si>
  <si>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</si>
  <si>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</si>
  <si>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</si>
  <si>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</si>
  <si>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</si>
  <si>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</si>
  <si>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</si>
  <si>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</si>
  <si>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</si>
  <si>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</si>
  <si>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</si>
  <si>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</si>
  <si>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</si>
  <si>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</si>
  <si>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</si>
  <si>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</si>
  <si>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</si>
  <si>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</si>
  <si>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</si>
  <si>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</si>
  <si>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</si>
  <si>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</si>
  <si>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</si>
  <si>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</si>
  <si>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</si>
  <si>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</si>
  <si>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</si>
  <si>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</si>
  <si>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</si>
  <si>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</si>
  <si>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</si>
  <si>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</si>
  <si>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</si>
  <si>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</si>
  <si>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</si>
  <si>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</si>
  <si>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</si>
  <si>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</si>
  <si>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</si>
  <si>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</si>
  <si>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</si>
  <si>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</si>
  <si>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</si>
  <si>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</si>
  <si>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</si>
  <si>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</si>
  <si>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</si>
  <si>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</si>
  <si>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</si>
  <si>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</si>
  <si>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</si>
  <si>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</si>
  <si>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</si>
  <si>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</si>
  <si>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</si>
  <si>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</si>
  <si>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</si>
  <si>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</si>
  <si>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</si>
  <si>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</si>
  <si>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</si>
  <si>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</si>
  <si>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</si>
  <si>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</si>
  <si>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</si>
  <si>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</si>
  <si>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</si>
  <si>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</si>
  <si>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</si>
  <si>
    <t>מעבדות מילודע &amp; מיגל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</si>
</sst>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31">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33" fillId="0" borderId="25" xfId="0" applyFont="1" applyBorder="1" applyProtection="1">
      <protection locked="0"/>
    </xf>
    <xf numFmtId="0" fontId="4" fillId="0" borderId="19" xfId="3" applyFont="1" applyBorder="1" applyAlignment="1" applyProtection="1">
      <alignment readingOrder="2"/>
      <protection locked="0"/>
    </xf>
    <xf numFmtId="0" fontId="4" fillId="0" borderId="0" xfId="0" applyFont="1" applyAlignment="1" applyProtection="1">
      <alignment vertical="center" readingOrder="2"/>
      <protection locked="0"/>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cellXfs>
  <cellStyles count="8">
    <cellStyle name="Comma 2" xfId="4" xr:uid="{00000000-0005-0000-0000-000000000000}"/>
    <cellStyle name="Normal" xfId="0" builtinId="0"/>
    <cellStyle name="Normal 2" xfId="3" xr:uid="{00000000-0005-0000-0000-000002000000}"/>
    <cellStyle name="Normal 3" xfId="2" xr:uid="{00000000-0005-0000-0000-000003000000}"/>
    <cellStyle name="Normal 4" xfId="6" xr:uid="{00000000-0005-0000-0000-000004000000}"/>
    <cellStyle name="Normal 5" xfId="7" xr:uid="{00000000-0005-0000-0000-000005000000}"/>
    <cellStyle name="Percent 2" xfId="5" xr:uid="{00000000-0005-0000-0000-000006000000}"/>
    <cellStyle name="היפר-קישור" xfId="1" builtinId="8"/>
  </cellStyles>
  <dxfs count="12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a:extLst>
            <a:ext uri="{FF2B5EF4-FFF2-40B4-BE49-F238E27FC236}">
              <a16:creationId xmlns:a16="http://schemas.microsoft.com/office/drawing/2014/main" id="{00000000-0008-0000-01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6</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xr:uid="{00000000-0002-0000-0000-000000000000}">
      <formula1>$M$10:$M$23</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zoomScaleSheetLayoutView="40" workbookViewId="0">
      <pane xSplit="2" ySplit="13" topLeftCell="O44" activePane="bottomRight" state="frozen"/>
      <selection pane="topRight" activeCell="C1" sqref="C1"/>
      <selection pane="bottomLeft" activeCell="A14" sqref="A14"/>
      <selection pane="bottomRight" activeCell="K26" sqref="K26"/>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4" t="s">
        <v>206</v>
      </c>
      <c r="D4" s="185"/>
      <c r="E4" s="192">
        <v>13</v>
      </c>
      <c r="F4" s="193"/>
      <c r="G4" s="184" t="s">
        <v>209</v>
      </c>
      <c r="H4" s="185"/>
      <c r="I4" s="190">
        <v>99</v>
      </c>
      <c r="J4" s="191"/>
      <c r="K4" s="190">
        <v>100</v>
      </c>
      <c r="L4" s="191"/>
      <c r="M4" s="184" t="s">
        <v>207</v>
      </c>
      <c r="N4" s="185"/>
      <c r="O4" s="186">
        <v>21</v>
      </c>
      <c r="P4" s="187"/>
      <c r="Q4" s="186">
        <v>22</v>
      </c>
      <c r="R4" s="187"/>
      <c r="S4" s="188">
        <v>23</v>
      </c>
      <c r="T4" s="189"/>
      <c r="U4" s="188">
        <v>24</v>
      </c>
      <c r="V4" s="189"/>
      <c r="W4" s="182">
        <v>26</v>
      </c>
      <c r="X4" s="183"/>
      <c r="Y4" s="182">
        <v>27</v>
      </c>
      <c r="Z4" s="183"/>
      <c r="AA4" s="182">
        <v>31</v>
      </c>
      <c r="AB4" s="183"/>
      <c r="AC4" s="182">
        <v>33</v>
      </c>
      <c r="AD4" s="183"/>
      <c r="AE4" s="182">
        <v>39</v>
      </c>
      <c r="AF4" s="183"/>
      <c r="AG4" s="182">
        <v>40</v>
      </c>
      <c r="AH4" s="183"/>
      <c r="AI4" s="182">
        <v>41</v>
      </c>
      <c r="AJ4" s="183"/>
      <c r="AK4" s="182">
        <v>42</v>
      </c>
      <c r="AL4" s="183"/>
      <c r="AM4" s="182">
        <v>46</v>
      </c>
      <c r="AN4" s="183"/>
      <c r="AO4" s="182">
        <v>47</v>
      </c>
      <c r="AP4" s="183"/>
      <c r="AQ4" s="182">
        <v>48</v>
      </c>
      <c r="AR4" s="183"/>
      <c r="AS4" s="182">
        <v>88</v>
      </c>
      <c r="AT4" s="183"/>
      <c r="AU4" s="182">
        <v>51</v>
      </c>
      <c r="AV4" s="183"/>
      <c r="AW4" s="182">
        <v>54</v>
      </c>
      <c r="AX4" s="183"/>
      <c r="AY4" s="182">
        <v>55</v>
      </c>
      <c r="AZ4" s="183"/>
      <c r="BA4" s="182">
        <v>56</v>
      </c>
      <c r="BB4" s="183"/>
      <c r="BC4" s="186">
        <v>57</v>
      </c>
      <c r="BD4" s="187"/>
      <c r="BE4" s="186">
        <v>58</v>
      </c>
      <c r="BF4" s="187"/>
      <c r="BG4" s="182">
        <v>71</v>
      </c>
      <c r="BH4" s="183"/>
      <c r="BI4" s="194">
        <v>63</v>
      </c>
      <c r="BJ4" s="195"/>
      <c r="BK4" s="194">
        <v>64</v>
      </c>
      <c r="BL4" s="195"/>
      <c r="BM4" s="194">
        <v>65</v>
      </c>
      <c r="BN4" s="195"/>
      <c r="BO4" s="194">
        <v>66</v>
      </c>
      <c r="BP4" s="195"/>
      <c r="BQ4" s="194">
        <v>67</v>
      </c>
      <c r="BR4" s="195"/>
      <c r="BS4" s="194">
        <v>68</v>
      </c>
      <c r="BT4" s="195"/>
      <c r="BU4" s="194">
        <v>69</v>
      </c>
      <c r="BV4" s="195"/>
      <c r="BW4" s="196">
        <v>48</v>
      </c>
      <c r="BX4" s="197"/>
      <c r="BY4" s="194">
        <v>79</v>
      </c>
      <c r="BZ4" s="199"/>
      <c r="CA4" s="200"/>
      <c r="CB4" s="194">
        <v>74</v>
      </c>
      <c r="CC4" s="195"/>
      <c r="CD4" s="194">
        <v>82</v>
      </c>
      <c r="CE4" s="195"/>
      <c r="CF4" s="194">
        <v>72</v>
      </c>
      <c r="CG4" s="195"/>
      <c r="CH4" s="194">
        <v>76</v>
      </c>
      <c r="CI4" s="195"/>
      <c r="CJ4" s="194">
        <v>83</v>
      </c>
      <c r="CK4" s="195"/>
      <c r="CL4" s="194">
        <v>73</v>
      </c>
      <c r="CM4" s="195"/>
      <c r="CN4" s="194">
        <v>80</v>
      </c>
      <c r="CO4" s="195"/>
      <c r="CP4" s="194">
        <v>70</v>
      </c>
      <c r="CQ4" s="195"/>
      <c r="CR4" s="194">
        <v>75</v>
      </c>
      <c r="CS4" s="195"/>
      <c r="CT4" s="194">
        <v>77</v>
      </c>
      <c r="CU4" s="195"/>
      <c r="CV4" s="194">
        <v>59</v>
      </c>
      <c r="CW4" s="195"/>
      <c r="CX4" s="194">
        <v>60</v>
      </c>
      <c r="CY4" s="195"/>
      <c r="CZ4" s="194">
        <v>62</v>
      </c>
      <c r="DA4" s="195"/>
      <c r="DB4" s="194">
        <v>84</v>
      </c>
      <c r="DC4" s="195"/>
      <c r="DD4" s="194">
        <v>85</v>
      </c>
      <c r="DE4" s="195"/>
      <c r="DF4" s="194">
        <v>87</v>
      </c>
      <c r="DG4" s="195"/>
      <c r="DH4" s="194">
        <v>53</v>
      </c>
      <c r="DI4" s="195"/>
      <c r="DJ4" s="194"/>
      <c r="DK4" s="195"/>
      <c r="DL4" s="56"/>
    </row>
    <row r="5" spans="1:116" s="57" customFormat="1" ht="28.5" customHeight="1" x14ac:dyDescent="0.2">
      <c r="A5" s="54"/>
      <c r="B5" s="128" t="s">
        <v>10</v>
      </c>
      <c r="C5" s="172" t="s">
        <v>137</v>
      </c>
      <c r="D5" s="173"/>
      <c r="E5" s="198" t="s">
        <v>97</v>
      </c>
      <c r="F5" s="173"/>
      <c r="G5" s="198" t="s">
        <v>98</v>
      </c>
      <c r="H5" s="173"/>
      <c r="I5" s="172" t="s">
        <v>238</v>
      </c>
      <c r="J5" s="173"/>
      <c r="K5" s="172" t="s">
        <v>239</v>
      </c>
      <c r="L5" s="173"/>
      <c r="M5" s="172" t="s">
        <v>99</v>
      </c>
      <c r="N5" s="173"/>
      <c r="O5" s="179" t="s">
        <v>36</v>
      </c>
      <c r="P5" s="180"/>
      <c r="Q5" s="179" t="s">
        <v>37</v>
      </c>
      <c r="R5" s="180"/>
      <c r="S5" s="177" t="s">
        <v>93</v>
      </c>
      <c r="T5" s="178"/>
      <c r="U5" s="177" t="s">
        <v>87</v>
      </c>
      <c r="V5" s="178"/>
      <c r="W5" s="172" t="s">
        <v>195</v>
      </c>
      <c r="X5" s="173"/>
      <c r="Y5" s="172" t="s">
        <v>4</v>
      </c>
      <c r="Z5" s="173"/>
      <c r="AA5" s="198" t="s">
        <v>164</v>
      </c>
      <c r="AB5" s="173"/>
      <c r="AC5" s="172" t="s">
        <v>197</v>
      </c>
      <c r="AD5" s="173"/>
      <c r="AE5" s="172" t="s">
        <v>67</v>
      </c>
      <c r="AF5" s="173"/>
      <c r="AG5" s="172" t="s">
        <v>222</v>
      </c>
      <c r="AH5" s="173"/>
      <c r="AI5" s="172" t="s">
        <v>106</v>
      </c>
      <c r="AJ5" s="173"/>
      <c r="AK5" s="172" t="s">
        <v>248</v>
      </c>
      <c r="AL5" s="173"/>
      <c r="AM5" s="172" t="s">
        <v>6</v>
      </c>
      <c r="AN5" s="173"/>
      <c r="AO5" s="172" t="s">
        <v>8</v>
      </c>
      <c r="AP5" s="173"/>
      <c r="AQ5" s="172" t="s">
        <v>7</v>
      </c>
      <c r="AR5" s="173"/>
      <c r="AS5" s="172" t="s">
        <v>5</v>
      </c>
      <c r="AT5" s="173"/>
      <c r="AU5" s="172" t="s">
        <v>38</v>
      </c>
      <c r="AV5" s="173"/>
      <c r="AW5" s="172" t="s">
        <v>88</v>
      </c>
      <c r="AX5" s="173"/>
      <c r="AY5" s="172" t="s">
        <v>110</v>
      </c>
      <c r="AZ5" s="173"/>
      <c r="BA5" s="172" t="s">
        <v>111</v>
      </c>
      <c r="BB5" s="173"/>
      <c r="BC5" s="179" t="s">
        <v>244</v>
      </c>
      <c r="BD5" s="180"/>
      <c r="BE5" s="179" t="s">
        <v>243</v>
      </c>
      <c r="BF5" s="180"/>
      <c r="BG5" s="172" t="s">
        <v>123</v>
      </c>
      <c r="BH5" s="173"/>
      <c r="BI5" s="172" t="s">
        <v>115</v>
      </c>
      <c r="BJ5" s="173"/>
      <c r="BK5" s="172" t="s">
        <v>116</v>
      </c>
      <c r="BL5" s="173"/>
      <c r="BM5" s="172" t="s">
        <v>117</v>
      </c>
      <c r="BN5" s="173"/>
      <c r="BO5" s="172" t="s">
        <v>118</v>
      </c>
      <c r="BP5" s="173"/>
      <c r="BQ5" s="172" t="s">
        <v>119</v>
      </c>
      <c r="BR5" s="173"/>
      <c r="BS5" s="172" t="s">
        <v>120</v>
      </c>
      <c r="BT5" s="173"/>
      <c r="BU5" s="172" t="s">
        <v>121</v>
      </c>
      <c r="BV5" s="173"/>
      <c r="BW5" s="172" t="s">
        <v>129</v>
      </c>
      <c r="BX5" s="173"/>
      <c r="BY5" s="172" t="s">
        <v>130</v>
      </c>
      <c r="BZ5" s="173"/>
      <c r="CA5" s="56"/>
      <c r="CB5" s="172" t="s">
        <v>126</v>
      </c>
      <c r="CC5" s="173"/>
      <c r="CD5" s="172" t="s">
        <v>56</v>
      </c>
      <c r="CE5" s="173"/>
      <c r="CF5" s="172" t="s">
        <v>124</v>
      </c>
      <c r="CG5" s="173"/>
      <c r="CH5" s="172" t="s">
        <v>127</v>
      </c>
      <c r="CI5" s="173"/>
      <c r="CJ5" s="172" t="s">
        <v>132</v>
      </c>
      <c r="CK5" s="173"/>
      <c r="CL5" s="172" t="s">
        <v>125</v>
      </c>
      <c r="CM5" s="173"/>
      <c r="CN5" s="172" t="s">
        <v>131</v>
      </c>
      <c r="CO5" s="173"/>
      <c r="CP5" s="172" t="s">
        <v>122</v>
      </c>
      <c r="CQ5" s="173"/>
      <c r="CR5" s="172" t="s">
        <v>80</v>
      </c>
      <c r="CS5" s="173"/>
      <c r="CT5" s="172" t="s">
        <v>128</v>
      </c>
      <c r="CU5" s="173"/>
      <c r="CV5" s="172" t="s">
        <v>112</v>
      </c>
      <c r="CW5" s="173"/>
      <c r="CX5" s="172" t="s">
        <v>113</v>
      </c>
      <c r="CY5" s="173"/>
      <c r="CZ5" s="172" t="s">
        <v>114</v>
      </c>
      <c r="DA5" s="173"/>
      <c r="DB5" s="172" t="s">
        <v>133</v>
      </c>
      <c r="DC5" s="173"/>
      <c r="DD5" s="172" t="s">
        <v>18</v>
      </c>
      <c r="DE5" s="173"/>
      <c r="DF5" s="172" t="s">
        <v>40</v>
      </c>
      <c r="DG5" s="173"/>
      <c r="DH5" s="172" t="s">
        <v>203</v>
      </c>
      <c r="DI5" s="173"/>
      <c r="DJ5" s="172" t="s">
        <v>162</v>
      </c>
      <c r="DK5" s="173"/>
      <c r="DL5" s="56"/>
    </row>
    <row r="6" spans="1:116" s="57" customFormat="1" ht="18" customHeight="1" x14ac:dyDescent="0.2">
      <c r="A6" s="54"/>
      <c r="B6" s="12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56" t="s">
        <v>83</v>
      </c>
      <c r="CB6" s="172" t="s">
        <v>3</v>
      </c>
      <c r="CC6" s="173"/>
      <c r="CD6" s="172" t="s">
        <v>3</v>
      </c>
      <c r="CE6" s="173"/>
      <c r="CF6" s="172" t="s">
        <v>3</v>
      </c>
      <c r="CG6" s="173"/>
      <c r="CH6" s="172" t="s">
        <v>3</v>
      </c>
      <c r="CI6" s="173"/>
      <c r="CJ6" s="172" t="s">
        <v>3</v>
      </c>
      <c r="CK6" s="173"/>
      <c r="CL6" s="172" t="s">
        <v>3</v>
      </c>
      <c r="CM6" s="173"/>
      <c r="CN6" s="172" t="s">
        <v>3</v>
      </c>
      <c r="CO6" s="173"/>
      <c r="CP6" s="172" t="s">
        <v>3</v>
      </c>
      <c r="CQ6" s="173"/>
      <c r="CR6" s="172" t="s">
        <v>3</v>
      </c>
      <c r="CS6" s="173"/>
      <c r="CT6" s="172" t="s">
        <v>3</v>
      </c>
      <c r="CU6" s="173"/>
      <c r="CV6" s="172" t="s">
        <v>3</v>
      </c>
      <c r="CW6" s="173"/>
      <c r="CX6" s="172" t="s">
        <v>3</v>
      </c>
      <c r="CY6" s="173"/>
      <c r="CZ6" s="172" t="s">
        <v>3</v>
      </c>
      <c r="DA6" s="173"/>
      <c r="DB6" s="172" t="s">
        <v>3</v>
      </c>
      <c r="DC6" s="173"/>
      <c r="DD6" s="172"/>
      <c r="DE6" s="173"/>
      <c r="DF6" s="172"/>
      <c r="DG6" s="173"/>
      <c r="DH6" s="172" t="s">
        <v>89</v>
      </c>
      <c r="DI6" s="173"/>
      <c r="DJ6" s="172"/>
      <c r="DK6" s="173"/>
      <c r="DL6" s="56"/>
    </row>
    <row r="7" spans="1:116" s="57" customFormat="1" ht="23.25" customHeight="1" x14ac:dyDescent="0.2">
      <c r="A7" s="54"/>
      <c r="B7" s="21" t="s">
        <v>134</v>
      </c>
      <c r="C7" s="174"/>
      <c r="D7" s="176"/>
      <c r="E7" s="174"/>
      <c r="F7" s="176"/>
      <c r="G7" s="174"/>
      <c r="H7" s="176"/>
      <c r="I7" s="174"/>
      <c r="J7" s="176"/>
      <c r="K7" s="174"/>
      <c r="L7" s="176"/>
      <c r="M7" s="174"/>
      <c r="N7" s="176"/>
      <c r="O7" s="174"/>
      <c r="P7" s="176"/>
      <c r="Q7" s="174"/>
      <c r="R7" s="176"/>
      <c r="S7" s="174"/>
      <c r="T7" s="176"/>
      <c r="U7" s="174"/>
      <c r="V7" s="176"/>
      <c r="W7" s="174"/>
      <c r="X7" s="176"/>
      <c r="Y7" s="174"/>
      <c r="Z7" s="176"/>
      <c r="AA7" s="174"/>
      <c r="AB7" s="176"/>
      <c r="AC7" s="174"/>
      <c r="AD7" s="176"/>
      <c r="AE7" s="174"/>
      <c r="AF7" s="176"/>
      <c r="AG7" s="174"/>
      <c r="AH7" s="176"/>
      <c r="AI7" s="174"/>
      <c r="AJ7" s="176"/>
      <c r="AK7" s="174"/>
      <c r="AL7" s="176"/>
      <c r="AM7" s="174"/>
      <c r="AN7" s="176"/>
      <c r="AO7" s="174"/>
      <c r="AP7" s="176"/>
      <c r="AQ7" s="174"/>
      <c r="AR7" s="176"/>
      <c r="AS7" s="174"/>
      <c r="AT7" s="176"/>
      <c r="AU7" s="174"/>
      <c r="AV7" s="176"/>
      <c r="AW7" s="174"/>
      <c r="AX7" s="176"/>
      <c r="AY7" s="174"/>
      <c r="AZ7" s="176"/>
      <c r="BA7" s="174"/>
      <c r="BB7" s="176"/>
      <c r="BC7" s="174"/>
      <c r="BD7" s="176"/>
      <c r="BE7" s="174"/>
      <c r="BF7" s="176"/>
      <c r="BG7" s="174"/>
      <c r="BH7" s="176"/>
      <c r="BI7" s="174"/>
      <c r="BJ7" s="176"/>
      <c r="BK7" s="174"/>
      <c r="BL7" s="176"/>
      <c r="BM7" s="174"/>
      <c r="BN7" s="176"/>
      <c r="BO7" s="174"/>
      <c r="BP7" s="176"/>
      <c r="BQ7" s="174"/>
      <c r="BR7" s="176"/>
      <c r="BS7" s="174"/>
      <c r="BT7" s="176"/>
      <c r="BU7" s="174"/>
      <c r="BV7" s="176"/>
      <c r="BW7" s="174"/>
      <c r="BX7" s="176"/>
      <c r="BY7" s="174"/>
      <c r="BZ7" s="176"/>
      <c r="CA7" s="58" t="s">
        <v>84</v>
      </c>
      <c r="CB7" s="174"/>
      <c r="CC7" s="176"/>
      <c r="CD7" s="174"/>
      <c r="CE7" s="176"/>
      <c r="CF7" s="174"/>
      <c r="CG7" s="176"/>
      <c r="CH7" s="174"/>
      <c r="CI7" s="176"/>
      <c r="CJ7" s="174"/>
      <c r="CK7" s="176"/>
      <c r="CL7" s="174"/>
      <c r="CM7" s="176"/>
      <c r="CN7" s="174"/>
      <c r="CO7" s="176"/>
      <c r="CP7" s="174"/>
      <c r="CQ7" s="176"/>
      <c r="CR7" s="174"/>
      <c r="CS7" s="176"/>
      <c r="CT7" s="174"/>
      <c r="CU7" s="176"/>
      <c r="CV7" s="174"/>
      <c r="CW7" s="176"/>
      <c r="CX7" s="174"/>
      <c r="CY7" s="176"/>
      <c r="CZ7" s="174"/>
      <c r="DA7" s="176"/>
      <c r="DB7" s="174"/>
      <c r="DC7" s="176"/>
      <c r="DD7" s="174"/>
      <c r="DE7" s="176"/>
      <c r="DF7" s="174"/>
      <c r="DG7" s="176"/>
      <c r="DH7" s="174"/>
      <c r="DI7" s="176"/>
      <c r="DJ7" s="174"/>
      <c r="DK7" s="176"/>
      <c r="DL7" s="56"/>
    </row>
    <row r="8" spans="1:116" s="57" customFormat="1" ht="22.5" customHeight="1" x14ac:dyDescent="0.2">
      <c r="A8" s="54"/>
      <c r="B8" s="21" t="s">
        <v>135</v>
      </c>
      <c r="C8" s="174"/>
      <c r="D8" s="175"/>
      <c r="E8" s="174"/>
      <c r="F8" s="175"/>
      <c r="G8" s="174"/>
      <c r="H8" s="175"/>
      <c r="I8" s="174"/>
      <c r="J8" s="175"/>
      <c r="K8" s="174"/>
      <c r="L8" s="175"/>
      <c r="M8" s="174"/>
      <c r="N8" s="175"/>
      <c r="O8" s="174"/>
      <c r="P8" s="175"/>
      <c r="Q8" s="174"/>
      <c r="R8" s="175"/>
      <c r="S8" s="174"/>
      <c r="T8" s="175"/>
      <c r="U8" s="174"/>
      <c r="V8" s="175"/>
      <c r="W8" s="174"/>
      <c r="X8" s="175"/>
      <c r="Y8" s="174"/>
      <c r="Z8" s="175"/>
      <c r="AA8" s="174"/>
      <c r="AB8" s="175"/>
      <c r="AC8" s="174"/>
      <c r="AD8" s="175"/>
      <c r="AE8" s="174"/>
      <c r="AF8" s="175"/>
      <c r="AG8" s="174"/>
      <c r="AH8" s="175"/>
      <c r="AI8" s="174"/>
      <c r="AJ8" s="175"/>
      <c r="AK8" s="174"/>
      <c r="AL8" s="175"/>
      <c r="AM8" s="174"/>
      <c r="AN8" s="175"/>
      <c r="AO8" s="174"/>
      <c r="AP8" s="175"/>
      <c r="AQ8" s="174"/>
      <c r="AR8" s="175"/>
      <c r="AS8" s="174"/>
      <c r="AT8" s="175"/>
      <c r="AU8" s="174"/>
      <c r="AV8" s="175"/>
      <c r="AW8" s="174"/>
      <c r="AX8" s="175"/>
      <c r="AY8" s="174"/>
      <c r="AZ8" s="175"/>
      <c r="BA8" s="174"/>
      <c r="BB8" s="175"/>
      <c r="BC8" s="174"/>
      <c r="BD8" s="175"/>
      <c r="BE8" s="174"/>
      <c r="BF8" s="175"/>
      <c r="BG8" s="174"/>
      <c r="BH8" s="175"/>
      <c r="BI8" s="174"/>
      <c r="BJ8" s="175"/>
      <c r="BK8" s="174"/>
      <c r="BL8" s="175"/>
      <c r="BM8" s="174"/>
      <c r="BN8" s="175"/>
      <c r="BO8" s="174"/>
      <c r="BP8" s="175"/>
      <c r="BQ8" s="174"/>
      <c r="BR8" s="175"/>
      <c r="BS8" s="174"/>
      <c r="BT8" s="175"/>
      <c r="BU8" s="174"/>
      <c r="BV8" s="175"/>
      <c r="BW8" s="174"/>
      <c r="BX8" s="175"/>
      <c r="BY8" s="174"/>
      <c r="BZ8" s="175"/>
      <c r="CA8" s="125"/>
      <c r="CB8" s="174"/>
      <c r="CC8" s="175"/>
      <c r="CD8" s="174"/>
      <c r="CE8" s="175"/>
      <c r="CF8" s="174"/>
      <c r="CG8" s="175"/>
      <c r="CH8" s="174"/>
      <c r="CI8" s="175"/>
      <c r="CJ8" s="174"/>
      <c r="CK8" s="175"/>
      <c r="CL8" s="174"/>
      <c r="CM8" s="175"/>
      <c r="CN8" s="174"/>
      <c r="CO8" s="175"/>
      <c r="CP8" s="174"/>
      <c r="CQ8" s="175"/>
      <c r="CR8" s="174"/>
      <c r="CS8" s="175"/>
      <c r="CT8" s="174"/>
      <c r="CU8" s="175"/>
      <c r="CV8" s="174"/>
      <c r="CW8" s="175"/>
      <c r="CX8" s="174"/>
      <c r="CY8" s="175"/>
      <c r="CZ8" s="174"/>
      <c r="DA8" s="175"/>
      <c r="DB8" s="174"/>
      <c r="DC8" s="175"/>
      <c r="DD8" s="174"/>
      <c r="DE8" s="175"/>
      <c r="DF8" s="174"/>
      <c r="DG8" s="175"/>
      <c r="DH8" s="174"/>
      <c r="DI8" s="175"/>
      <c r="DJ8" s="174"/>
      <c r="DK8" s="176"/>
      <c r="DL8" s="56"/>
    </row>
    <row r="9" spans="1:116" s="57" customFormat="1" ht="23.25" customHeight="1" x14ac:dyDescent="0.2">
      <c r="A9" s="54"/>
      <c r="B9" s="21" t="s">
        <v>136</v>
      </c>
      <c r="C9" s="174"/>
      <c r="D9" s="175"/>
      <c r="E9" s="174"/>
      <c r="F9" s="175"/>
      <c r="G9" s="174"/>
      <c r="H9" s="175"/>
      <c r="I9" s="174"/>
      <c r="J9" s="175"/>
      <c r="K9" s="174"/>
      <c r="L9" s="175"/>
      <c r="M9" s="174"/>
      <c r="N9" s="175"/>
      <c r="O9" s="174"/>
      <c r="P9" s="175"/>
      <c r="Q9" s="174"/>
      <c r="R9" s="175"/>
      <c r="S9" s="174"/>
      <c r="T9" s="175"/>
      <c r="U9" s="174"/>
      <c r="V9" s="175"/>
      <c r="W9" s="174"/>
      <c r="X9" s="175"/>
      <c r="Y9" s="174"/>
      <c r="Z9" s="175"/>
      <c r="AA9" s="174"/>
      <c r="AB9" s="175"/>
      <c r="AC9" s="174"/>
      <c r="AD9" s="175"/>
      <c r="AE9" s="174"/>
      <c r="AF9" s="175"/>
      <c r="AG9" s="174"/>
      <c r="AH9" s="175"/>
      <c r="AI9" s="174"/>
      <c r="AJ9" s="175"/>
      <c r="AK9" s="174"/>
      <c r="AL9" s="175"/>
      <c r="AM9" s="174"/>
      <c r="AN9" s="175"/>
      <c r="AO9" s="174"/>
      <c r="AP9" s="175"/>
      <c r="AQ9" s="174"/>
      <c r="AR9" s="175"/>
      <c r="AS9" s="174"/>
      <c r="AT9" s="175"/>
      <c r="AU9" s="174"/>
      <c r="AV9" s="175"/>
      <c r="AW9" s="174"/>
      <c r="AX9" s="175"/>
      <c r="AY9" s="174"/>
      <c r="AZ9" s="175"/>
      <c r="BA9" s="174"/>
      <c r="BB9" s="175"/>
      <c r="BC9" s="174"/>
      <c r="BD9" s="175"/>
      <c r="BE9" s="174"/>
      <c r="BF9" s="175"/>
      <c r="BG9" s="174"/>
      <c r="BH9" s="175"/>
      <c r="BI9" s="174"/>
      <c r="BJ9" s="175"/>
      <c r="BK9" s="174"/>
      <c r="BL9" s="175"/>
      <c r="BM9" s="174"/>
      <c r="BN9" s="175"/>
      <c r="BO9" s="174"/>
      <c r="BP9" s="175"/>
      <c r="BQ9" s="174"/>
      <c r="BR9" s="175"/>
      <c r="BS9" s="174"/>
      <c r="BT9" s="175"/>
      <c r="BU9" s="174"/>
      <c r="BV9" s="175"/>
      <c r="BW9" s="174"/>
      <c r="BX9" s="175"/>
      <c r="BY9" s="174"/>
      <c r="BZ9" s="175"/>
      <c r="CA9" s="58"/>
      <c r="CB9" s="174"/>
      <c r="CC9" s="175"/>
      <c r="CD9" s="174"/>
      <c r="CE9" s="175"/>
      <c r="CF9" s="174"/>
      <c r="CG9" s="175"/>
      <c r="CH9" s="174"/>
      <c r="CI9" s="175"/>
      <c r="CJ9" s="174"/>
      <c r="CK9" s="175"/>
      <c r="CL9" s="174"/>
      <c r="CM9" s="175"/>
      <c r="CN9" s="174"/>
      <c r="CO9" s="175"/>
      <c r="CP9" s="174"/>
      <c r="CQ9" s="175"/>
      <c r="CR9" s="174"/>
      <c r="CS9" s="175"/>
      <c r="CT9" s="174"/>
      <c r="CU9" s="175"/>
      <c r="CV9" s="174"/>
      <c r="CW9" s="175"/>
      <c r="CX9" s="174"/>
      <c r="CY9" s="175"/>
      <c r="CZ9" s="174"/>
      <c r="DA9" s="175"/>
      <c r="DB9" s="174"/>
      <c r="DC9" s="175"/>
      <c r="DD9" s="174"/>
      <c r="DE9" s="175"/>
      <c r="DF9" s="174"/>
      <c r="DG9" s="175"/>
      <c r="DH9" s="174"/>
      <c r="DI9" s="175"/>
      <c r="DJ9" s="174"/>
      <c r="DK9" s="176"/>
      <c r="DL9" s="56"/>
    </row>
    <row r="10" spans="1:116" s="57" customFormat="1" ht="15.75" customHeight="1" x14ac:dyDescent="0.2">
      <c r="A10" s="54"/>
      <c r="B10" s="128" t="s">
        <v>71</v>
      </c>
      <c r="C10" s="172" t="s">
        <v>82</v>
      </c>
      <c r="D10" s="173"/>
      <c r="E10" s="172" t="s">
        <v>220</v>
      </c>
      <c r="F10" s="173"/>
      <c r="G10" s="172" t="s">
        <v>75</v>
      </c>
      <c r="H10" s="173"/>
      <c r="I10" s="172" t="s">
        <v>245</v>
      </c>
      <c r="J10" s="173"/>
      <c r="K10" s="172" t="s">
        <v>246</v>
      </c>
      <c r="L10" s="173"/>
      <c r="M10" s="172" t="s">
        <v>75</v>
      </c>
      <c r="N10" s="173"/>
      <c r="O10" s="172" t="s">
        <v>86</v>
      </c>
      <c r="P10" s="173"/>
      <c r="Q10" s="172" t="s">
        <v>86</v>
      </c>
      <c r="R10" s="173"/>
      <c r="S10" s="172" t="s">
        <v>86</v>
      </c>
      <c r="T10" s="173"/>
      <c r="U10" s="172" t="s">
        <v>86</v>
      </c>
      <c r="V10" s="173"/>
      <c r="W10" s="172" t="s">
        <v>86</v>
      </c>
      <c r="X10" s="173"/>
      <c r="Y10" s="172" t="s">
        <v>86</v>
      </c>
      <c r="Z10" s="173"/>
      <c r="AA10" s="172" t="s">
        <v>86</v>
      </c>
      <c r="AB10" s="173"/>
      <c r="AC10" s="172" t="s">
        <v>86</v>
      </c>
      <c r="AD10" s="173"/>
      <c r="AE10" s="172" t="s">
        <v>86</v>
      </c>
      <c r="AF10" s="173"/>
      <c r="AG10" s="172" t="s">
        <v>75</v>
      </c>
      <c r="AH10" s="173"/>
      <c r="AI10" s="172" t="s">
        <v>75</v>
      </c>
      <c r="AJ10" s="173"/>
      <c r="AK10" s="172" t="s">
        <v>86</v>
      </c>
      <c r="AL10" s="173"/>
      <c r="AM10" s="172" t="s">
        <v>75</v>
      </c>
      <c r="AN10" s="173"/>
      <c r="AO10" s="172" t="s">
        <v>75</v>
      </c>
      <c r="AP10" s="173"/>
      <c r="AQ10" s="172" t="s">
        <v>75</v>
      </c>
      <c r="AR10" s="173"/>
      <c r="AS10" s="172" t="s">
        <v>86</v>
      </c>
      <c r="AT10" s="173"/>
      <c r="AU10" s="172" t="s">
        <v>86</v>
      </c>
      <c r="AV10" s="173"/>
      <c r="AW10" s="172" t="s">
        <v>86</v>
      </c>
      <c r="AX10" s="173"/>
      <c r="AY10" s="172" t="s">
        <v>86</v>
      </c>
      <c r="AZ10" s="173"/>
      <c r="BA10" s="172" t="s">
        <v>86</v>
      </c>
      <c r="BB10" s="173"/>
      <c r="BC10" s="172" t="s">
        <v>86</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56"/>
      <c r="CB10" s="172" t="s">
        <v>86</v>
      </c>
      <c r="CC10" s="173"/>
      <c r="CD10" s="172" t="s">
        <v>86</v>
      </c>
      <c r="CE10" s="173"/>
      <c r="CF10" s="172" t="s">
        <v>86</v>
      </c>
      <c r="CG10" s="173"/>
      <c r="CH10" s="172" t="s">
        <v>86</v>
      </c>
      <c r="CI10" s="173"/>
      <c r="CJ10" s="172" t="s">
        <v>86</v>
      </c>
      <c r="CK10" s="173"/>
      <c r="CL10" s="172" t="s">
        <v>86</v>
      </c>
      <c r="CM10" s="173"/>
      <c r="CN10" s="172" t="s">
        <v>86</v>
      </c>
      <c r="CO10" s="173"/>
      <c r="CP10" s="172" t="s">
        <v>86</v>
      </c>
      <c r="CQ10" s="173"/>
      <c r="CR10" s="172" t="s">
        <v>86</v>
      </c>
      <c r="CS10" s="173"/>
      <c r="CT10" s="172" t="s">
        <v>86</v>
      </c>
      <c r="CU10" s="173"/>
      <c r="CV10" s="172" t="s">
        <v>86</v>
      </c>
      <c r="CW10" s="173"/>
      <c r="CX10" s="172" t="s">
        <v>86</v>
      </c>
      <c r="CY10" s="173"/>
      <c r="CZ10" s="172" t="s">
        <v>86</v>
      </c>
      <c r="DA10" s="173"/>
      <c r="DB10" s="172" t="s">
        <v>86</v>
      </c>
      <c r="DC10" s="173"/>
      <c r="DD10" s="172" t="s">
        <v>75</v>
      </c>
      <c r="DE10" s="173"/>
      <c r="DF10" s="172" t="s">
        <v>86</v>
      </c>
      <c r="DG10" s="173"/>
      <c r="DH10" s="172"/>
      <c r="DI10" s="173"/>
      <c r="DJ10" s="172"/>
      <c r="DK10" s="173"/>
      <c r="DL10" s="56"/>
    </row>
    <row r="11" spans="1:116" s="57" customFormat="1" ht="16.5" customHeight="1" x14ac:dyDescent="0.2">
      <c r="A11" s="54"/>
      <c r="B11" s="128" t="s">
        <v>12</v>
      </c>
      <c r="C11" s="172" t="s">
        <v>210</v>
      </c>
      <c r="D11" s="173"/>
      <c r="E11" s="172" t="s">
        <v>210</v>
      </c>
      <c r="F11" s="173"/>
      <c r="G11" s="172" t="s">
        <v>217</v>
      </c>
      <c r="H11" s="173"/>
      <c r="I11" s="172" t="s">
        <v>210</v>
      </c>
      <c r="J11" s="173"/>
      <c r="K11" s="172" t="s">
        <v>210</v>
      </c>
      <c r="L11" s="173"/>
      <c r="M11" s="172" t="s">
        <v>217</v>
      </c>
      <c r="N11" s="173"/>
      <c r="O11" s="172" t="s">
        <v>214</v>
      </c>
      <c r="P11" s="173"/>
      <c r="Q11" s="172" t="s">
        <v>213</v>
      </c>
      <c r="R11" s="173"/>
      <c r="S11" s="172" t="s">
        <v>214</v>
      </c>
      <c r="T11" s="173"/>
      <c r="U11" s="172" t="s">
        <v>213</v>
      </c>
      <c r="V11" s="173"/>
      <c r="W11" s="172" t="s">
        <v>214</v>
      </c>
      <c r="X11" s="173"/>
      <c r="Y11" s="172" t="s">
        <v>213</v>
      </c>
      <c r="Z11" s="173"/>
      <c r="AA11" s="172" t="s">
        <v>214</v>
      </c>
      <c r="AB11" s="173"/>
      <c r="AC11" s="172" t="s">
        <v>212</v>
      </c>
      <c r="AD11" s="173"/>
      <c r="AE11" s="172" t="s">
        <v>213</v>
      </c>
      <c r="AF11" s="173"/>
      <c r="AG11" s="172" t="s">
        <v>212</v>
      </c>
      <c r="AH11" s="173"/>
      <c r="AI11" s="172" t="s">
        <v>212</v>
      </c>
      <c r="AJ11" s="173"/>
      <c r="AK11" s="172" t="s">
        <v>213</v>
      </c>
      <c r="AL11" s="173"/>
      <c r="AM11" s="172" t="s">
        <v>213</v>
      </c>
      <c r="AN11" s="173"/>
      <c r="AO11" s="172" t="s">
        <v>213</v>
      </c>
      <c r="AP11" s="173"/>
      <c r="AQ11" s="177" t="s">
        <v>204</v>
      </c>
      <c r="AR11" s="178"/>
      <c r="AS11" s="177" t="s">
        <v>204</v>
      </c>
      <c r="AT11" s="178"/>
      <c r="AU11" s="177" t="s">
        <v>204</v>
      </c>
      <c r="AV11" s="178"/>
      <c r="AW11" s="172" t="s">
        <v>213</v>
      </c>
      <c r="AX11" s="173"/>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23"/>
      <c r="CB11" s="177" t="s">
        <v>204</v>
      </c>
      <c r="CC11" s="178"/>
      <c r="CD11" s="177" t="s">
        <v>204</v>
      </c>
      <c r="CE11" s="178"/>
      <c r="CF11" s="177" t="s">
        <v>204</v>
      </c>
      <c r="CG11" s="178"/>
      <c r="CH11" s="177" t="s">
        <v>204</v>
      </c>
      <c r="CI11" s="178"/>
      <c r="CJ11" s="177" t="s">
        <v>204</v>
      </c>
      <c r="CK11" s="178"/>
      <c r="CL11" s="177" t="s">
        <v>204</v>
      </c>
      <c r="CM11" s="178"/>
      <c r="CN11" s="177" t="s">
        <v>204</v>
      </c>
      <c r="CO11" s="178"/>
      <c r="CP11" s="177" t="s">
        <v>204</v>
      </c>
      <c r="CQ11" s="178"/>
      <c r="CR11" s="177" t="s">
        <v>204</v>
      </c>
      <c r="CS11" s="178"/>
      <c r="CT11" s="177" t="s">
        <v>204</v>
      </c>
      <c r="CU11" s="178"/>
      <c r="CV11" s="177" t="s">
        <v>204</v>
      </c>
      <c r="CW11" s="178"/>
      <c r="CX11" s="177" t="s">
        <v>204</v>
      </c>
      <c r="CY11" s="178"/>
      <c r="CZ11" s="177" t="s">
        <v>204</v>
      </c>
      <c r="DA11" s="178"/>
      <c r="DB11" s="177" t="s">
        <v>204</v>
      </c>
      <c r="DC11" s="178"/>
      <c r="DD11" s="181"/>
      <c r="DE11" s="181"/>
      <c r="DF11" s="181"/>
      <c r="DG11" s="181"/>
      <c r="DH11" s="181"/>
      <c r="DI11" s="181"/>
      <c r="DJ11" s="172"/>
      <c r="DK11" s="173"/>
      <c r="DL11" s="56"/>
    </row>
    <row r="12" spans="1:116" s="57" customFormat="1" ht="25.5" customHeight="1" x14ac:dyDescent="0.2">
      <c r="A12" s="54"/>
      <c r="B12" s="128" t="s">
        <v>13</v>
      </c>
      <c r="C12" s="172">
        <v>30</v>
      </c>
      <c r="D12" s="173"/>
      <c r="E12" s="172">
        <v>30</v>
      </c>
      <c r="F12" s="173"/>
      <c r="G12" s="172">
        <v>24</v>
      </c>
      <c r="H12" s="173"/>
      <c r="I12" s="172">
        <v>30</v>
      </c>
      <c r="J12" s="173"/>
      <c r="K12" s="172">
        <v>30</v>
      </c>
      <c r="L12" s="173"/>
      <c r="M12" s="172">
        <v>24</v>
      </c>
      <c r="N12" s="173"/>
      <c r="O12" s="172">
        <v>4</v>
      </c>
      <c r="P12" s="173"/>
      <c r="Q12" s="172">
        <v>1</v>
      </c>
      <c r="R12" s="173"/>
      <c r="S12" s="172">
        <v>4</v>
      </c>
      <c r="T12" s="173"/>
      <c r="U12" s="172">
        <v>1</v>
      </c>
      <c r="V12" s="173"/>
      <c r="W12" s="172">
        <v>4</v>
      </c>
      <c r="X12" s="173"/>
      <c r="Y12" s="172">
        <v>1</v>
      </c>
      <c r="Z12" s="173"/>
      <c r="AA12" s="172">
        <v>4</v>
      </c>
      <c r="AB12" s="173"/>
      <c r="AC12" s="172">
        <v>2</v>
      </c>
      <c r="AD12" s="173"/>
      <c r="AE12" s="172">
        <v>1</v>
      </c>
      <c r="AF12" s="173"/>
      <c r="AG12" s="172">
        <v>2</v>
      </c>
      <c r="AH12" s="173"/>
      <c r="AI12" s="172">
        <v>2</v>
      </c>
      <c r="AJ12" s="173"/>
      <c r="AK12" s="172">
        <v>1</v>
      </c>
      <c r="AL12" s="173"/>
      <c r="AM12" s="172">
        <v>1</v>
      </c>
      <c r="AN12" s="173"/>
      <c r="AO12" s="172">
        <v>1</v>
      </c>
      <c r="AP12" s="173"/>
      <c r="AQ12" s="172"/>
      <c r="AR12" s="173"/>
      <c r="AS12" s="172"/>
      <c r="AT12" s="173"/>
      <c r="AU12" s="172"/>
      <c r="AV12" s="173"/>
      <c r="AW12" s="172">
        <v>1</v>
      </c>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56"/>
      <c r="CB12" s="172"/>
      <c r="CC12" s="173"/>
      <c r="CD12" s="172"/>
      <c r="CE12" s="173"/>
      <c r="CF12" s="172"/>
      <c r="CG12" s="173"/>
      <c r="CH12" s="172"/>
      <c r="CI12" s="173"/>
      <c r="CJ12" s="172"/>
      <c r="CK12" s="173"/>
      <c r="CL12" s="172"/>
      <c r="CM12" s="173"/>
      <c r="CN12" s="172"/>
      <c r="CO12" s="173"/>
      <c r="CP12" s="172"/>
      <c r="CQ12" s="173"/>
      <c r="CR12" s="172"/>
      <c r="CS12" s="173"/>
      <c r="CT12" s="172"/>
      <c r="CU12" s="173"/>
      <c r="CV12" s="172"/>
      <c r="CW12" s="173"/>
      <c r="CX12" s="172"/>
      <c r="CY12" s="173"/>
      <c r="CZ12" s="172"/>
      <c r="DA12" s="173"/>
      <c r="DB12" s="172"/>
      <c r="DC12" s="173"/>
      <c r="DD12" s="172"/>
      <c r="DE12" s="173"/>
      <c r="DF12" s="172"/>
      <c r="DG12" s="173"/>
      <c r="DH12" s="172"/>
      <c r="DI12" s="173"/>
      <c r="DJ12" s="172"/>
      <c r="DK12" s="173"/>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c r="D14" s="167"/>
      <c r="E14" s="167"/>
      <c r="F14" s="167"/>
      <c r="G14" s="167"/>
      <c r="H14" s="167"/>
      <c r="I14" s="167"/>
      <c r="J14" s="167"/>
      <c r="K14" s="167"/>
      <c r="L14" s="167"/>
      <c r="M14" s="167"/>
      <c r="N14" s="167"/>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9"/>
      <c r="DC14" s="63"/>
      <c r="DD14" s="140"/>
      <c r="DE14" s="141"/>
      <c r="DF14" s="140"/>
      <c r="DG14" s="141"/>
      <c r="DH14" s="140"/>
      <c r="DI14" s="141"/>
      <c r="DJ14" s="140"/>
      <c r="DK14" s="142"/>
      <c r="DL14" s="50"/>
    </row>
    <row r="15" spans="1:116" x14ac:dyDescent="0.2">
      <c r="A15" s="162">
        <v>2</v>
      </c>
      <c r="B15" s="61"/>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9"/>
      <c r="DC15" s="63"/>
      <c r="DD15" s="140"/>
      <c r="DE15" s="141"/>
      <c r="DF15" s="140"/>
      <c r="DG15" s="141"/>
      <c r="DH15" s="140"/>
      <c r="DI15" s="141"/>
      <c r="DJ15" s="140"/>
      <c r="DK15" s="142"/>
      <c r="DL15" s="50"/>
    </row>
    <row r="16" spans="1:116" x14ac:dyDescent="0.2">
      <c r="A16" s="162">
        <v>3</v>
      </c>
      <c r="B16" s="61"/>
      <c r="C16" s="167"/>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9"/>
      <c r="DC16" s="63"/>
      <c r="DD16" s="140"/>
      <c r="DE16" s="141"/>
      <c r="DF16" s="140"/>
      <c r="DG16" s="141"/>
      <c r="DH16" s="140"/>
      <c r="DI16" s="141"/>
      <c r="DJ16" s="140"/>
      <c r="DK16" s="142"/>
      <c r="DL16" s="50"/>
    </row>
    <row r="17" spans="1:116" x14ac:dyDescent="0.2">
      <c r="A17" s="162">
        <v>4</v>
      </c>
      <c r="B17" s="61"/>
      <c r="C17" s="167"/>
      <c r="D17" s="167"/>
      <c r="E17" s="167"/>
      <c r="F17" s="167"/>
      <c r="G17" s="167"/>
      <c r="H17" s="167"/>
      <c r="I17" s="167"/>
      <c r="J17" s="167"/>
      <c r="K17" s="167"/>
      <c r="L17" s="167"/>
      <c r="M17" s="167"/>
      <c r="N17" s="167"/>
      <c r="O17" s="165">
        <v>492</v>
      </c>
      <c r="P17" s="164" t="s">
        <v>286</v>
      </c>
      <c r="Q17" s="165"/>
      <c r="R17" s="164"/>
      <c r="S17" s="165">
        <v>584</v>
      </c>
      <c r="T17" s="164" t="s">
        <v>286</v>
      </c>
      <c r="U17" s="165"/>
      <c r="V17" s="164"/>
      <c r="W17" s="165">
        <v>1235</v>
      </c>
      <c r="X17" s="164" t="s">
        <v>286</v>
      </c>
      <c r="Y17" s="165"/>
      <c r="Z17" s="164"/>
      <c r="AA17" s="165"/>
      <c r="AB17" s="164"/>
      <c r="AC17" s="165"/>
      <c r="AD17" s="164"/>
      <c r="AE17" s="165"/>
      <c r="AF17" s="164"/>
      <c r="AG17" s="165"/>
      <c r="AH17" s="164"/>
      <c r="AI17" s="165"/>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9"/>
      <c r="DC17" s="63"/>
      <c r="DD17" s="140"/>
      <c r="DE17" s="141"/>
      <c r="DF17" s="140"/>
      <c r="DG17" s="141"/>
      <c r="DH17" s="140"/>
      <c r="DI17" s="141"/>
      <c r="DJ17" s="140"/>
      <c r="DK17" s="142"/>
      <c r="DL17" s="50"/>
    </row>
    <row r="18" spans="1:116" x14ac:dyDescent="0.2">
      <c r="A18" s="162">
        <v>5</v>
      </c>
      <c r="B18" s="61"/>
      <c r="C18" s="167"/>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9"/>
      <c r="DC18" s="63"/>
      <c r="DD18" s="140"/>
      <c r="DE18" s="141"/>
      <c r="DF18" s="140"/>
      <c r="DG18" s="141"/>
      <c r="DH18" s="140"/>
      <c r="DI18" s="141"/>
      <c r="DJ18" s="140"/>
      <c r="DK18" s="142"/>
      <c r="DL18" s="50"/>
    </row>
    <row r="19" spans="1:116" x14ac:dyDescent="0.2">
      <c r="A19" s="162">
        <v>6</v>
      </c>
      <c r="B19" s="61"/>
      <c r="C19" s="167"/>
      <c r="D19" s="167"/>
      <c r="E19" s="167"/>
      <c r="F19" s="167"/>
      <c r="G19" s="167"/>
      <c r="H19" s="167"/>
      <c r="I19" s="167"/>
      <c r="J19" s="167"/>
      <c r="K19" s="167"/>
      <c r="L19" s="167"/>
      <c r="M19" s="167"/>
      <c r="N19" s="167"/>
      <c r="O19" s="165">
        <v>590</v>
      </c>
      <c r="P19" s="164" t="s">
        <v>286</v>
      </c>
      <c r="Q19" s="165"/>
      <c r="R19" s="164"/>
      <c r="S19" s="165">
        <v>660</v>
      </c>
      <c r="T19" s="164" t="s">
        <v>286</v>
      </c>
      <c r="U19" s="165"/>
      <c r="V19" s="164"/>
      <c r="W19" s="165">
        <v>1465</v>
      </c>
      <c r="X19" s="164" t="s">
        <v>286</v>
      </c>
      <c r="Y19" s="165"/>
      <c r="Z19" s="164"/>
      <c r="AA19" s="165">
        <v>83</v>
      </c>
      <c r="AB19" s="164" t="s">
        <v>286</v>
      </c>
      <c r="AC19" s="165">
        <v>55.9</v>
      </c>
      <c r="AD19" s="164" t="s">
        <v>286</v>
      </c>
      <c r="AE19" s="165"/>
      <c r="AF19" s="164"/>
      <c r="AG19" s="165">
        <v>10</v>
      </c>
      <c r="AH19" s="164" t="s">
        <v>286</v>
      </c>
      <c r="AI19" s="165">
        <v>109</v>
      </c>
      <c r="AJ19" s="164" t="s">
        <v>286</v>
      </c>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9"/>
      <c r="DC19" s="63"/>
      <c r="DD19" s="140"/>
      <c r="DE19" s="141"/>
      <c r="DF19" s="140"/>
      <c r="DG19" s="141"/>
      <c r="DH19" s="140"/>
      <c r="DI19" s="141"/>
      <c r="DJ19" s="140"/>
      <c r="DK19" s="142"/>
      <c r="DL19" s="50"/>
    </row>
    <row r="20" spans="1:116" x14ac:dyDescent="0.2">
      <c r="A20" s="162">
        <v>7</v>
      </c>
      <c r="B20" s="61"/>
      <c r="C20" s="167"/>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9"/>
      <c r="DC20" s="63"/>
      <c r="DD20" s="140"/>
      <c r="DE20" s="141"/>
      <c r="DF20" s="140"/>
      <c r="DG20" s="141"/>
      <c r="DH20" s="140"/>
      <c r="DI20" s="141"/>
      <c r="DJ20" s="140"/>
      <c r="DK20" s="142"/>
      <c r="DL20" s="50"/>
    </row>
    <row r="21" spans="1:116" x14ac:dyDescent="0.2">
      <c r="A21" s="162">
        <v>8</v>
      </c>
      <c r="B21" s="61"/>
      <c r="C21" s="167"/>
      <c r="D21" s="167"/>
      <c r="E21" s="167"/>
      <c r="F21" s="167"/>
      <c r="G21" s="167"/>
      <c r="H21" s="167"/>
      <c r="I21" s="167"/>
      <c r="J21" s="167"/>
      <c r="K21" s="167"/>
      <c r="L21" s="167"/>
      <c r="M21" s="167"/>
      <c r="N21" s="167"/>
      <c r="O21" s="165"/>
      <c r="P21" s="164"/>
      <c r="Q21" s="165"/>
      <c r="R21" s="164"/>
      <c r="S21" s="165"/>
      <c r="T21" s="164"/>
      <c r="U21" s="165"/>
      <c r="V21" s="164"/>
      <c r="W21" s="165"/>
      <c r="X21" s="164"/>
      <c r="Y21" s="165"/>
      <c r="Z21" s="164"/>
      <c r="AA21" s="165"/>
      <c r="AB21" s="164"/>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9"/>
      <c r="DC21" s="63"/>
      <c r="DD21" s="140"/>
      <c r="DE21" s="141"/>
      <c r="DF21" s="140"/>
      <c r="DG21" s="141"/>
      <c r="DH21" s="140"/>
      <c r="DI21" s="141"/>
      <c r="DJ21" s="140"/>
      <c r="DK21" s="142"/>
      <c r="DL21" s="50"/>
    </row>
    <row r="22" spans="1:116" x14ac:dyDescent="0.2">
      <c r="A22" s="162">
        <v>9</v>
      </c>
      <c r="B22" s="61"/>
      <c r="C22" s="167"/>
      <c r="D22" s="167"/>
      <c r="E22" s="167"/>
      <c r="F22" s="167"/>
      <c r="G22" s="167"/>
      <c r="H22" s="167"/>
      <c r="I22" s="167"/>
      <c r="J22" s="167"/>
      <c r="K22" s="167"/>
      <c r="L22" s="167"/>
      <c r="M22" s="167"/>
      <c r="N22" s="167"/>
      <c r="O22" s="165"/>
      <c r="P22" s="164"/>
      <c r="Q22" s="165"/>
      <c r="R22" s="164"/>
      <c r="S22" s="165"/>
      <c r="T22" s="164"/>
      <c r="U22" s="165"/>
      <c r="V22" s="164"/>
      <c r="W22" s="165"/>
      <c r="X22" s="164"/>
      <c r="Y22" s="165"/>
      <c r="Z22" s="164"/>
      <c r="AA22" s="165"/>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9"/>
      <c r="DC22" s="63"/>
      <c r="DD22" s="140"/>
      <c r="DE22" s="141"/>
      <c r="DF22" s="140"/>
      <c r="DG22" s="141"/>
      <c r="DH22" s="140"/>
      <c r="DI22" s="141"/>
      <c r="DJ22" s="140"/>
      <c r="DK22" s="142"/>
      <c r="DL22" s="50"/>
    </row>
    <row r="23" spans="1:116" x14ac:dyDescent="0.2">
      <c r="A23" s="162">
        <v>10</v>
      </c>
      <c r="B23" s="61"/>
      <c r="C23" s="167"/>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9"/>
      <c r="DC23" s="63"/>
      <c r="DD23" s="140"/>
      <c r="DE23" s="141"/>
      <c r="DF23" s="140"/>
      <c r="DG23" s="141"/>
      <c r="DH23" s="140"/>
      <c r="DI23" s="141"/>
      <c r="DJ23" s="140"/>
      <c r="DK23" s="142"/>
      <c r="DL23" s="50"/>
    </row>
    <row r="24" spans="1:116" x14ac:dyDescent="0.2">
      <c r="A24" s="162">
        <v>11</v>
      </c>
      <c r="B24" s="61"/>
      <c r="C24" s="167"/>
      <c r="D24" s="167"/>
      <c r="E24" s="167"/>
      <c r="F24" s="167"/>
      <c r="G24" s="167"/>
      <c r="H24" s="167"/>
      <c r="I24" s="167"/>
      <c r="J24" s="167"/>
      <c r="K24" s="167"/>
      <c r="L24" s="167"/>
      <c r="M24" s="167"/>
      <c r="N24" s="167"/>
      <c r="O24" s="165"/>
      <c r="P24" s="164"/>
      <c r="Q24" s="165"/>
      <c r="R24" s="164"/>
      <c r="S24" s="165"/>
      <c r="T24" s="164"/>
      <c r="U24" s="165"/>
      <c r="V24" s="164"/>
      <c r="W24" s="165"/>
      <c r="X24" s="164"/>
      <c r="Y24" s="165"/>
      <c r="Z24" s="164"/>
      <c r="AA24" s="165"/>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9"/>
      <c r="DC24" s="63"/>
      <c r="DD24" s="140"/>
      <c r="DE24" s="141"/>
      <c r="DF24" s="140"/>
      <c r="DG24" s="141"/>
      <c r="DH24" s="140"/>
      <c r="DI24" s="141"/>
      <c r="DJ24" s="140"/>
      <c r="DK24" s="142"/>
      <c r="DL24" s="50"/>
    </row>
    <row r="25" spans="1:116" x14ac:dyDescent="0.2">
      <c r="A25" s="162">
        <v>12</v>
      </c>
      <c r="B25" s="61"/>
      <c r="C25" s="167"/>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9"/>
      <c r="DC25" s="63"/>
      <c r="DD25" s="140"/>
      <c r="DE25" s="141"/>
      <c r="DF25" s="140"/>
      <c r="DG25" s="141"/>
      <c r="DH25" s="140"/>
      <c r="DI25" s="141"/>
      <c r="DJ25" s="140"/>
      <c r="DK25" s="142"/>
      <c r="DL25" s="50"/>
    </row>
    <row r="26" spans="1:116" x14ac:dyDescent="0.2">
      <c r="A26" s="162">
        <v>13</v>
      </c>
      <c r="B26" s="61"/>
      <c r="C26" s="167"/>
      <c r="D26" s="167"/>
      <c r="E26" s="167"/>
      <c r="F26" s="167"/>
      <c r="G26" s="167"/>
      <c r="H26" s="167"/>
      <c r="I26" s="167"/>
      <c r="J26" s="167"/>
      <c r="K26" s="167"/>
      <c r="L26" s="167"/>
      <c r="M26" s="167"/>
      <c r="N26" s="167"/>
      <c r="O26" s="165">
        <v>380</v>
      </c>
      <c r="P26" s="164" t="s">
        <v>286</v>
      </c>
      <c r="Q26" s="165"/>
      <c r="R26" s="164"/>
      <c r="S26" s="165">
        <v>354</v>
      </c>
      <c r="T26" s="164" t="s">
        <v>286</v>
      </c>
      <c r="U26" s="165"/>
      <c r="V26" s="164"/>
      <c r="W26" s="165">
        <v>972</v>
      </c>
      <c r="X26" s="164" t="s">
        <v>286</v>
      </c>
      <c r="Y26" s="165"/>
      <c r="Z26" s="164"/>
      <c r="AA26" s="165">
        <v>78</v>
      </c>
      <c r="AB26" s="164" t="s">
        <v>286</v>
      </c>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9"/>
      <c r="DC26" s="63"/>
      <c r="DD26" s="140"/>
      <c r="DE26" s="141"/>
      <c r="DF26" s="140"/>
      <c r="DG26" s="141"/>
      <c r="DH26" s="140"/>
      <c r="DI26" s="141"/>
      <c r="DJ26" s="140"/>
      <c r="DK26" s="142"/>
      <c r="DL26" s="50"/>
    </row>
    <row r="27" spans="1:116" x14ac:dyDescent="0.2">
      <c r="A27" s="162">
        <v>14</v>
      </c>
      <c r="B27" s="61"/>
      <c r="C27" s="167"/>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9"/>
      <c r="DC27" s="63"/>
      <c r="DD27" s="140"/>
      <c r="DE27" s="141"/>
      <c r="DF27" s="140"/>
      <c r="DG27" s="141"/>
      <c r="DH27" s="140"/>
      <c r="DI27" s="141"/>
      <c r="DJ27" s="140"/>
      <c r="DK27" s="142"/>
      <c r="DL27" s="50"/>
    </row>
    <row r="28" spans="1:116" x14ac:dyDescent="0.2">
      <c r="A28" s="162">
        <v>15</v>
      </c>
      <c r="B28" s="61"/>
      <c r="C28" s="167"/>
      <c r="D28" s="167"/>
      <c r="E28" s="167"/>
      <c r="F28" s="167"/>
      <c r="G28" s="167"/>
      <c r="H28" s="167"/>
      <c r="I28" s="167"/>
      <c r="J28" s="167"/>
      <c r="K28" s="167"/>
      <c r="L28" s="167"/>
      <c r="M28" s="167"/>
      <c r="N28" s="167"/>
      <c r="O28" s="165"/>
      <c r="P28" s="164"/>
      <c r="Q28" s="165"/>
      <c r="R28" s="164"/>
      <c r="S28" s="165"/>
      <c r="T28" s="164"/>
      <c r="U28" s="165"/>
      <c r="V28" s="164"/>
      <c r="W28" s="165"/>
      <c r="X28" s="164"/>
      <c r="Y28" s="165"/>
      <c r="Z28" s="164"/>
      <c r="AA28" s="165"/>
      <c r="AB28" s="164"/>
      <c r="AC28" s="165"/>
      <c r="AD28" s="164"/>
      <c r="AE28" s="165"/>
      <c r="AF28" s="164"/>
      <c r="AG28" s="165"/>
      <c r="AH28" s="164"/>
      <c r="AI28" s="165"/>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9"/>
      <c r="DC28" s="63"/>
      <c r="DD28" s="140"/>
      <c r="DE28" s="141"/>
      <c r="DF28" s="140"/>
      <c r="DG28" s="141"/>
      <c r="DH28" s="140"/>
      <c r="DI28" s="141"/>
      <c r="DJ28" s="140"/>
      <c r="DK28" s="142"/>
      <c r="DL28" s="50"/>
    </row>
    <row r="29" spans="1:116" x14ac:dyDescent="0.2">
      <c r="A29" s="162">
        <v>16</v>
      </c>
      <c r="B29" s="61"/>
      <c r="C29" s="167"/>
      <c r="D29" s="167"/>
      <c r="E29" s="167"/>
      <c r="F29" s="167"/>
      <c r="G29" s="167"/>
      <c r="H29" s="167"/>
      <c r="I29" s="167"/>
      <c r="J29" s="167"/>
      <c r="K29" s="167"/>
      <c r="L29" s="167"/>
      <c r="M29" s="167"/>
      <c r="N29" s="167"/>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9"/>
      <c r="DC29" s="63"/>
      <c r="DD29" s="140"/>
      <c r="DE29" s="141"/>
      <c r="DF29" s="140"/>
      <c r="DG29" s="141"/>
      <c r="DH29" s="140"/>
      <c r="DI29" s="141"/>
      <c r="DJ29" s="140"/>
      <c r="DK29" s="142"/>
      <c r="DL29" s="50"/>
    </row>
    <row r="30" spans="1:116" x14ac:dyDescent="0.2">
      <c r="A30" s="162">
        <v>17</v>
      </c>
      <c r="B30" s="61"/>
      <c r="C30" s="167"/>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9"/>
      <c r="DC30" s="63"/>
      <c r="DD30" s="140"/>
      <c r="DE30" s="141"/>
      <c r="DF30" s="140"/>
      <c r="DG30" s="141"/>
      <c r="DH30" s="140"/>
      <c r="DI30" s="141"/>
      <c r="DJ30" s="140"/>
      <c r="DK30" s="142"/>
      <c r="DL30" s="50"/>
    </row>
    <row r="31" spans="1:116" x14ac:dyDescent="0.2">
      <c r="A31" s="162">
        <v>18</v>
      </c>
      <c r="B31" s="61"/>
      <c r="C31" s="167"/>
      <c r="D31" s="167"/>
      <c r="E31" s="167"/>
      <c r="F31" s="167"/>
      <c r="G31" s="167"/>
      <c r="H31" s="167"/>
      <c r="I31" s="167"/>
      <c r="J31" s="167"/>
      <c r="K31" s="167"/>
      <c r="L31" s="167"/>
      <c r="M31" s="167"/>
      <c r="N31" s="167"/>
      <c r="O31" s="165">
        <v>389</v>
      </c>
      <c r="P31" s="164" t="s">
        <v>286</v>
      </c>
      <c r="Q31" s="165"/>
      <c r="R31" s="164"/>
      <c r="S31" s="165">
        <v>669</v>
      </c>
      <c r="T31" s="164" t="s">
        <v>286</v>
      </c>
      <c r="U31" s="165"/>
      <c r="V31" s="164"/>
      <c r="W31" s="165">
        <v>915</v>
      </c>
      <c r="X31" s="164" t="s">
        <v>286</v>
      </c>
      <c r="Y31" s="165"/>
      <c r="Z31" s="164"/>
      <c r="AA31" s="165"/>
      <c r="AB31" s="164"/>
      <c r="AC31" s="165"/>
      <c r="AD31" s="164"/>
      <c r="AE31" s="165"/>
      <c r="AF31" s="164"/>
      <c r="AG31" s="165"/>
      <c r="AH31" s="164"/>
      <c r="AI31" s="165"/>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9"/>
      <c r="DC31" s="63"/>
      <c r="DD31" s="140"/>
      <c r="DE31" s="141"/>
      <c r="DF31" s="140"/>
      <c r="DG31" s="141"/>
      <c r="DH31" s="140"/>
      <c r="DI31" s="141"/>
      <c r="DJ31" s="140"/>
      <c r="DK31" s="142"/>
      <c r="DL31" s="50"/>
    </row>
    <row r="32" spans="1:116" x14ac:dyDescent="0.2">
      <c r="A32" s="162">
        <v>19</v>
      </c>
      <c r="B32" s="61"/>
      <c r="C32" s="167"/>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9"/>
      <c r="DC32" s="63"/>
      <c r="DD32" s="140"/>
      <c r="DE32" s="141"/>
      <c r="DF32" s="140"/>
      <c r="DG32" s="141"/>
      <c r="DH32" s="140"/>
      <c r="DI32" s="141"/>
      <c r="DJ32" s="140"/>
      <c r="DK32" s="142"/>
      <c r="DL32" s="50"/>
    </row>
    <row r="33" spans="1:116" x14ac:dyDescent="0.2">
      <c r="A33" s="162">
        <v>20</v>
      </c>
      <c r="B33" s="61"/>
      <c r="C33" s="167"/>
      <c r="D33" s="167"/>
      <c r="E33" s="167"/>
      <c r="F33" s="167"/>
      <c r="G33" s="167"/>
      <c r="H33" s="167"/>
      <c r="I33" s="167"/>
      <c r="J33" s="167"/>
      <c r="K33" s="167"/>
      <c r="L33" s="167"/>
      <c r="M33" s="167"/>
      <c r="N33" s="167"/>
      <c r="O33" s="165">
        <v>582</v>
      </c>
      <c r="P33" s="164" t="s">
        <v>286</v>
      </c>
      <c r="Q33" s="165"/>
      <c r="R33" s="164"/>
      <c r="S33" s="165">
        <v>510</v>
      </c>
      <c r="T33" s="164" t="s">
        <v>286</v>
      </c>
      <c r="U33" s="165"/>
      <c r="V33" s="164"/>
      <c r="W33" s="165">
        <v>1480</v>
      </c>
      <c r="X33" s="164" t="s">
        <v>286</v>
      </c>
      <c r="Y33" s="165"/>
      <c r="Z33" s="164"/>
      <c r="AA33" s="165">
        <v>69</v>
      </c>
      <c r="AB33" s="164" t="s">
        <v>286</v>
      </c>
      <c r="AC33" s="165">
        <v>52.3</v>
      </c>
      <c r="AD33" s="164" t="s">
        <v>286</v>
      </c>
      <c r="AE33" s="165"/>
      <c r="AF33" s="164"/>
      <c r="AG33" s="165">
        <v>10</v>
      </c>
      <c r="AH33" s="164" t="s">
        <v>286</v>
      </c>
      <c r="AI33" s="165">
        <v>59</v>
      </c>
      <c r="AJ33" s="164" t="s">
        <v>286</v>
      </c>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9"/>
      <c r="DC33" s="63"/>
      <c r="DD33" s="140"/>
      <c r="DE33" s="141"/>
      <c r="DF33" s="140"/>
      <c r="DG33" s="141"/>
      <c r="DH33" s="140"/>
      <c r="DI33" s="141"/>
      <c r="DJ33" s="140"/>
      <c r="DK33" s="142"/>
      <c r="DL33" s="50"/>
    </row>
    <row r="34" spans="1:116" ht="12.75" customHeight="1" x14ac:dyDescent="0.2">
      <c r="A34" s="162">
        <v>21</v>
      </c>
      <c r="B34" s="61"/>
      <c r="C34" s="167"/>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9"/>
      <c r="DC34" s="63"/>
      <c r="DD34" s="140"/>
      <c r="DE34" s="141"/>
      <c r="DF34" s="140"/>
      <c r="DG34" s="141"/>
      <c r="DH34" s="140"/>
      <c r="DI34" s="141"/>
      <c r="DJ34" s="140"/>
      <c r="DK34" s="142"/>
      <c r="DL34" s="50"/>
    </row>
    <row r="35" spans="1:116" x14ac:dyDescent="0.2">
      <c r="A35" s="162">
        <v>22</v>
      </c>
      <c r="B35" s="61"/>
      <c r="C35" s="167"/>
      <c r="D35" s="167"/>
      <c r="E35" s="167"/>
      <c r="F35" s="167"/>
      <c r="G35" s="167"/>
      <c r="H35" s="167"/>
      <c r="I35" s="167"/>
      <c r="J35" s="167"/>
      <c r="K35" s="167"/>
      <c r="L35" s="167"/>
      <c r="M35" s="167"/>
      <c r="N35" s="167"/>
      <c r="O35" s="165"/>
      <c r="P35" s="164"/>
      <c r="Q35" s="165"/>
      <c r="R35" s="164"/>
      <c r="S35" s="165"/>
      <c r="T35" s="164"/>
      <c r="U35" s="165"/>
      <c r="V35" s="164"/>
      <c r="W35" s="165"/>
      <c r="X35" s="164"/>
      <c r="Y35" s="165"/>
      <c r="Z35" s="164"/>
      <c r="AA35" s="165"/>
      <c r="AB35" s="164"/>
      <c r="AC35" s="165"/>
      <c r="AD35" s="164"/>
      <c r="AE35" s="165"/>
      <c r="AF35" s="164"/>
      <c r="AG35" s="165"/>
      <c r="AH35" s="164"/>
      <c r="AI35" s="165"/>
      <c r="AJ35" s="164"/>
      <c r="AK35" s="165"/>
      <c r="AL35" s="164"/>
      <c r="AM35" s="165"/>
      <c r="AN35" s="164"/>
      <c r="AO35" s="165"/>
      <c r="AP35" s="164"/>
      <c r="AQ35" s="165"/>
      <c r="AR35" s="164"/>
      <c r="AS35" s="165"/>
      <c r="AT35" s="164"/>
      <c r="AU35" s="165"/>
      <c r="AV35" s="164"/>
      <c r="AW35" s="165"/>
      <c r="AX35" s="164"/>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9"/>
      <c r="DC35" s="63"/>
      <c r="DD35" s="140"/>
      <c r="DE35" s="141"/>
      <c r="DF35" s="140"/>
      <c r="DG35" s="141"/>
      <c r="DH35" s="140"/>
      <c r="DI35" s="141"/>
      <c r="DJ35" s="140"/>
      <c r="DK35" s="142"/>
      <c r="DL35" s="50"/>
    </row>
    <row r="36" spans="1:116" x14ac:dyDescent="0.2">
      <c r="A36" s="162">
        <v>23</v>
      </c>
      <c r="B36" s="61"/>
      <c r="C36" s="167"/>
      <c r="D36" s="167"/>
      <c r="E36" s="167"/>
      <c r="F36" s="167"/>
      <c r="G36" s="167"/>
      <c r="H36" s="167"/>
      <c r="I36" s="167"/>
      <c r="J36" s="167"/>
      <c r="K36" s="167"/>
      <c r="L36" s="167"/>
      <c r="M36" s="167"/>
      <c r="N36" s="167"/>
      <c r="O36" s="165"/>
      <c r="P36" s="164"/>
      <c r="Q36" s="165"/>
      <c r="R36" s="164"/>
      <c r="S36" s="165"/>
      <c r="T36" s="164"/>
      <c r="U36" s="165"/>
      <c r="V36" s="164"/>
      <c r="W36" s="165"/>
      <c r="X36" s="164"/>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4"/>
      <c r="CE36" s="165"/>
      <c r="CF36" s="164"/>
      <c r="CG36" s="165"/>
      <c r="CH36" s="164"/>
      <c r="CI36" s="165"/>
      <c r="CJ36" s="164"/>
      <c r="CK36" s="165"/>
      <c r="CL36" s="164"/>
      <c r="CM36" s="165"/>
      <c r="CN36" s="164"/>
      <c r="CO36" s="165"/>
      <c r="CP36" s="164"/>
      <c r="CQ36" s="165"/>
      <c r="CR36" s="164"/>
      <c r="CS36" s="165"/>
      <c r="CT36" s="164"/>
      <c r="CU36" s="165"/>
      <c r="CV36" s="164"/>
      <c r="CW36" s="165"/>
      <c r="CX36" s="164"/>
      <c r="CY36" s="165"/>
      <c r="CZ36" s="164"/>
      <c r="DA36" s="167"/>
      <c r="DB36" s="169"/>
      <c r="DC36" s="63"/>
      <c r="DD36" s="140"/>
      <c r="DE36" s="141"/>
      <c r="DF36" s="140"/>
      <c r="DG36" s="141"/>
      <c r="DH36" s="140"/>
      <c r="DI36" s="141"/>
      <c r="DJ36" s="140"/>
      <c r="DK36" s="142"/>
      <c r="DL36" s="50"/>
    </row>
    <row r="37" spans="1:116" x14ac:dyDescent="0.2">
      <c r="A37" s="162">
        <v>24</v>
      </c>
      <c r="B37" s="61"/>
      <c r="C37" s="167"/>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9"/>
      <c r="DC37" s="63"/>
      <c r="DD37" s="140"/>
      <c r="DE37" s="141"/>
      <c r="DF37" s="140"/>
      <c r="DG37" s="141"/>
      <c r="DH37" s="140"/>
      <c r="DI37" s="141"/>
      <c r="DJ37" s="140"/>
      <c r="DK37" s="142"/>
      <c r="DL37" s="50"/>
    </row>
    <row r="38" spans="1:116" x14ac:dyDescent="0.2">
      <c r="A38" s="162">
        <v>25</v>
      </c>
      <c r="B38" s="61"/>
      <c r="C38" s="167"/>
      <c r="D38" s="167"/>
      <c r="E38" s="167"/>
      <c r="F38" s="167"/>
      <c r="G38" s="167"/>
      <c r="H38" s="167"/>
      <c r="I38" s="167"/>
      <c r="J38" s="167"/>
      <c r="K38" s="167"/>
      <c r="L38" s="167"/>
      <c r="M38" s="167"/>
      <c r="N38" s="167"/>
      <c r="O38" s="165"/>
      <c r="P38" s="164"/>
      <c r="Q38" s="165"/>
      <c r="R38" s="164"/>
      <c r="S38" s="165"/>
      <c r="T38" s="164"/>
      <c r="U38" s="165"/>
      <c r="V38" s="164"/>
      <c r="W38" s="165"/>
      <c r="X38" s="164"/>
      <c r="Y38" s="165"/>
      <c r="Z38" s="164"/>
      <c r="AA38" s="165"/>
      <c r="AB38" s="164"/>
      <c r="AC38" s="165"/>
      <c r="AD38" s="164"/>
      <c r="AE38" s="165"/>
      <c r="AF38" s="164"/>
      <c r="AG38" s="165"/>
      <c r="AH38" s="164"/>
      <c r="AI38" s="165"/>
      <c r="AJ38" s="164"/>
      <c r="AK38" s="165"/>
      <c r="AL38" s="164"/>
      <c r="AM38" s="165"/>
      <c r="AN38" s="164"/>
      <c r="AO38" s="165"/>
      <c r="AP38" s="164"/>
      <c r="AQ38" s="165"/>
      <c r="AR38" s="164"/>
      <c r="AS38" s="165"/>
      <c r="AT38" s="164"/>
      <c r="AU38" s="165"/>
      <c r="AV38" s="164"/>
      <c r="AW38" s="165"/>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9"/>
      <c r="DC38" s="63"/>
      <c r="DD38" s="140"/>
      <c r="DE38" s="141"/>
      <c r="DF38" s="140"/>
      <c r="DG38" s="141"/>
      <c r="DH38" s="140"/>
      <c r="DI38" s="141"/>
      <c r="DJ38" s="140"/>
      <c r="DK38" s="142"/>
      <c r="DL38" s="50"/>
    </row>
    <row r="39" spans="1:116" x14ac:dyDescent="0.2">
      <c r="A39" s="162">
        <v>26</v>
      </c>
      <c r="B39" s="61"/>
      <c r="C39" s="167"/>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9"/>
      <c r="DC39" s="63"/>
      <c r="DD39" s="140"/>
      <c r="DE39" s="141"/>
      <c r="DF39" s="140"/>
      <c r="DG39" s="141"/>
      <c r="DH39" s="140"/>
      <c r="DI39" s="141"/>
      <c r="DJ39" s="140"/>
      <c r="DK39" s="142"/>
      <c r="DL39" s="50"/>
    </row>
    <row r="40" spans="1:116" x14ac:dyDescent="0.2">
      <c r="A40" s="162">
        <v>27</v>
      </c>
      <c r="B40" s="61"/>
      <c r="C40" s="167"/>
      <c r="D40" s="167"/>
      <c r="E40" s="167"/>
      <c r="F40" s="167"/>
      <c r="G40" s="167"/>
      <c r="H40" s="167"/>
      <c r="I40" s="167"/>
      <c r="J40" s="167"/>
      <c r="K40" s="167"/>
      <c r="L40" s="167"/>
      <c r="M40" s="167"/>
      <c r="N40" s="167"/>
      <c r="O40" s="165">
        <v>422</v>
      </c>
      <c r="P40" s="164" t="s">
        <v>286</v>
      </c>
      <c r="Q40" s="165">
        <v>25</v>
      </c>
      <c r="R40" s="164" t="s">
        <v>286</v>
      </c>
      <c r="S40" s="165">
        <v>474</v>
      </c>
      <c r="T40" s="164" t="s">
        <v>286</v>
      </c>
      <c r="U40" s="165">
        <v>220</v>
      </c>
      <c r="V40" s="164" t="s">
        <v>286</v>
      </c>
      <c r="W40" s="165">
        <v>1061</v>
      </c>
      <c r="X40" s="164" t="s">
        <v>286</v>
      </c>
      <c r="Y40" s="165">
        <v>438</v>
      </c>
      <c r="Z40" s="164" t="s">
        <v>286</v>
      </c>
      <c r="AA40" s="165">
        <v>54</v>
      </c>
      <c r="AB40" s="164" t="s">
        <v>286</v>
      </c>
      <c r="AC40" s="165">
        <v>48</v>
      </c>
      <c r="AD40" s="164" t="s">
        <v>286</v>
      </c>
      <c r="AE40" s="165">
        <v>10.3</v>
      </c>
      <c r="AF40" s="164" t="s">
        <v>286</v>
      </c>
      <c r="AG40" s="165">
        <v>10</v>
      </c>
      <c r="AH40" s="164" t="s">
        <v>286</v>
      </c>
      <c r="AI40" s="165">
        <v>70</v>
      </c>
      <c r="AJ40" s="164" t="s">
        <v>286</v>
      </c>
      <c r="AK40" s="165">
        <v>8</v>
      </c>
      <c r="AL40" s="164" t="s">
        <v>286</v>
      </c>
      <c r="AM40" s="165">
        <v>0.5</v>
      </c>
      <c r="AN40" s="164" t="s">
        <v>286</v>
      </c>
      <c r="AO40" s="165">
        <v>0.01</v>
      </c>
      <c r="AP40" s="164" t="s">
        <v>286</v>
      </c>
      <c r="AQ40" s="165">
        <v>0.03</v>
      </c>
      <c r="AR40" s="164" t="s">
        <v>286</v>
      </c>
      <c r="AS40" s="165">
        <v>81.099999999999994</v>
      </c>
      <c r="AT40" s="164" t="s">
        <v>286</v>
      </c>
      <c r="AU40" s="165">
        <v>828</v>
      </c>
      <c r="AV40" s="164" t="s">
        <v>286</v>
      </c>
      <c r="AW40" s="165">
        <v>145</v>
      </c>
      <c r="AX40" s="164" t="s">
        <v>286</v>
      </c>
      <c r="AY40" s="165">
        <v>113</v>
      </c>
      <c r="AZ40" s="164" t="s">
        <v>286</v>
      </c>
      <c r="BA40" s="165">
        <v>0.2</v>
      </c>
      <c r="BB40" s="164" t="s">
        <v>286</v>
      </c>
      <c r="BC40" s="165"/>
      <c r="BD40" s="164"/>
      <c r="BE40" s="165"/>
      <c r="BF40" s="164"/>
      <c r="BG40" s="165">
        <v>0.02</v>
      </c>
      <c r="BH40" s="164" t="s">
        <v>286</v>
      </c>
      <c r="BI40" s="165">
        <v>0.02</v>
      </c>
      <c r="BJ40" s="164" t="s">
        <v>286</v>
      </c>
      <c r="BK40" s="165">
        <v>7.0000000000000007E-2</v>
      </c>
      <c r="BL40" s="164" t="s">
        <v>286</v>
      </c>
      <c r="BM40" s="165">
        <v>0.02</v>
      </c>
      <c r="BN40" s="164" t="s">
        <v>286</v>
      </c>
      <c r="BO40" s="165">
        <v>0.02</v>
      </c>
      <c r="BP40" s="164" t="s">
        <v>286</v>
      </c>
      <c r="BQ40" s="165">
        <v>0.3</v>
      </c>
      <c r="BR40" s="164" t="s">
        <v>286</v>
      </c>
      <c r="BS40" s="165">
        <v>0.02</v>
      </c>
      <c r="BT40" s="164" t="s">
        <v>286</v>
      </c>
      <c r="BU40" s="165">
        <v>2.5000000000000001E-2</v>
      </c>
      <c r="BV40" s="164" t="s">
        <v>286</v>
      </c>
      <c r="BW40" s="165">
        <v>2.5000000000000001E-2</v>
      </c>
      <c r="BX40" s="164" t="s">
        <v>286</v>
      </c>
      <c r="BY40" s="165">
        <v>1.1100000000000001</v>
      </c>
      <c r="BZ40" s="164" t="s">
        <v>286</v>
      </c>
      <c r="CA40" s="165">
        <v>0.06</v>
      </c>
      <c r="CB40" s="171">
        <v>0.06</v>
      </c>
      <c r="CC40" s="164" t="s">
        <v>286</v>
      </c>
      <c r="CD40" s="171">
        <v>2.09</v>
      </c>
      <c r="CE40" s="165" t="s">
        <v>286</v>
      </c>
      <c r="CF40" s="164">
        <v>0.02</v>
      </c>
      <c r="CG40" s="165" t="s">
        <v>286</v>
      </c>
      <c r="CH40" s="164">
        <v>0.02</v>
      </c>
      <c r="CI40" s="165" t="s">
        <v>286</v>
      </c>
      <c r="CJ40" s="164">
        <v>0.02</v>
      </c>
      <c r="CK40" s="165" t="s">
        <v>286</v>
      </c>
      <c r="CL40" s="164">
        <v>0.02</v>
      </c>
      <c r="CM40" s="165" t="s">
        <v>286</v>
      </c>
      <c r="CN40" s="164">
        <v>0.02</v>
      </c>
      <c r="CO40" s="165" t="s">
        <v>286</v>
      </c>
      <c r="CP40" s="164">
        <v>0.02</v>
      </c>
      <c r="CQ40" s="165" t="s">
        <v>286</v>
      </c>
      <c r="CR40" s="164">
        <v>0.31</v>
      </c>
      <c r="CS40" s="165" t="s">
        <v>286</v>
      </c>
      <c r="CT40" s="164">
        <v>0.02</v>
      </c>
      <c r="CU40" s="165" t="s">
        <v>286</v>
      </c>
      <c r="CV40" s="164">
        <v>74.5</v>
      </c>
      <c r="CW40" s="165" t="s">
        <v>286</v>
      </c>
      <c r="CX40" s="164">
        <v>26.8</v>
      </c>
      <c r="CY40" s="165" t="s">
        <v>286</v>
      </c>
      <c r="CZ40" s="164">
        <v>71.3</v>
      </c>
      <c r="DA40" s="165" t="s">
        <v>286</v>
      </c>
      <c r="DB40" s="164">
        <v>0.08</v>
      </c>
      <c r="DC40" s="167" t="s">
        <v>286</v>
      </c>
      <c r="DD40" s="140"/>
      <c r="DE40" s="141"/>
      <c r="DF40" s="140"/>
      <c r="DG40" s="141"/>
      <c r="DH40" s="140"/>
      <c r="DI40" s="141"/>
      <c r="DJ40" s="140"/>
      <c r="DK40" s="142"/>
      <c r="DL40" s="50"/>
    </row>
    <row r="41" spans="1:116" x14ac:dyDescent="0.2">
      <c r="A41" s="162">
        <v>28</v>
      </c>
      <c r="B41" s="61"/>
      <c r="C41" s="167"/>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5"/>
      <c r="CE41" s="164"/>
      <c r="CF41" s="165"/>
      <c r="CG41" s="164"/>
      <c r="CH41" s="165"/>
      <c r="CI41" s="164"/>
      <c r="CJ41" s="165"/>
      <c r="CK41" s="164"/>
      <c r="CL41" s="165"/>
      <c r="CM41" s="164"/>
      <c r="CN41" s="165"/>
      <c r="CO41" s="164"/>
      <c r="CP41" s="165"/>
      <c r="CQ41" s="164"/>
      <c r="CR41" s="165"/>
      <c r="CS41" s="164"/>
      <c r="CT41" s="165"/>
      <c r="CU41" s="164"/>
      <c r="CV41" s="165"/>
      <c r="CW41" s="164"/>
      <c r="CX41" s="165"/>
      <c r="CY41" s="164"/>
      <c r="CZ41" s="165"/>
      <c r="DA41" s="164"/>
      <c r="DB41" s="167"/>
      <c r="DC41" s="167"/>
      <c r="DD41" s="140"/>
      <c r="DE41" s="141"/>
      <c r="DF41" s="140"/>
      <c r="DG41" s="141"/>
      <c r="DH41" s="140"/>
      <c r="DI41" s="141"/>
      <c r="DJ41" s="140"/>
      <c r="DK41" s="142"/>
      <c r="DL41" s="50"/>
    </row>
    <row r="42" spans="1:116" x14ac:dyDescent="0.2">
      <c r="A42" s="162">
        <v>29</v>
      </c>
      <c r="B42" s="61"/>
      <c r="C42" s="167"/>
      <c r="D42" s="167"/>
      <c r="E42" s="167"/>
      <c r="F42" s="167"/>
      <c r="G42" s="167"/>
      <c r="H42" s="167"/>
      <c r="I42" s="167"/>
      <c r="J42" s="167"/>
      <c r="K42" s="167"/>
      <c r="L42" s="167"/>
      <c r="M42" s="167"/>
      <c r="N42" s="167"/>
      <c r="O42" s="165"/>
      <c r="P42" s="164"/>
      <c r="Q42" s="165"/>
      <c r="R42" s="164"/>
      <c r="S42" s="165"/>
      <c r="T42" s="164"/>
      <c r="U42" s="165"/>
      <c r="V42" s="164"/>
      <c r="W42" s="165"/>
      <c r="X42" s="164"/>
      <c r="Y42" s="165"/>
      <c r="Z42" s="164"/>
      <c r="AA42" s="165"/>
      <c r="AB42" s="164"/>
      <c r="AC42" s="165"/>
      <c r="AD42" s="164"/>
      <c r="AE42" s="165"/>
      <c r="AF42" s="164"/>
      <c r="AG42" s="165"/>
      <c r="AH42" s="164"/>
      <c r="AI42" s="165"/>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9"/>
      <c r="DC42" s="63"/>
      <c r="DD42" s="140"/>
      <c r="DE42" s="141"/>
      <c r="DF42" s="140"/>
      <c r="DG42" s="141"/>
      <c r="DH42" s="140"/>
      <c r="DI42" s="141"/>
      <c r="DJ42" s="140"/>
      <c r="DK42" s="142"/>
      <c r="DL42" s="50"/>
    </row>
    <row r="43" spans="1:116" x14ac:dyDescent="0.2">
      <c r="A43" s="162">
        <v>30</v>
      </c>
      <c r="B43" s="61"/>
      <c r="C43" s="167">
        <v>129969</v>
      </c>
      <c r="D43" s="167"/>
      <c r="E43" s="167"/>
      <c r="F43" s="167"/>
      <c r="G43" s="167"/>
      <c r="H43" s="167"/>
      <c r="I43" s="167"/>
      <c r="J43" s="167"/>
      <c r="K43" s="167"/>
      <c r="L43" s="167"/>
      <c r="M43" s="167"/>
      <c r="N43" s="167"/>
      <c r="O43" s="165"/>
      <c r="P43" s="164"/>
      <c r="Q43" s="165"/>
      <c r="R43" s="164"/>
      <c r="S43" s="165"/>
      <c r="T43" s="164"/>
      <c r="U43" s="165"/>
      <c r="V43" s="164"/>
      <c r="W43" s="165"/>
      <c r="X43" s="164"/>
      <c r="Y43" s="165"/>
      <c r="Z43" s="164"/>
      <c r="AA43" s="165"/>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9"/>
      <c r="DC43" s="63"/>
      <c r="DD43" s="140"/>
      <c r="DE43" s="141"/>
      <c r="DF43" s="140"/>
      <c r="DG43" s="141"/>
      <c r="DH43" s="140"/>
      <c r="DI43" s="141"/>
      <c r="DJ43" s="140"/>
      <c r="DK43" s="142"/>
      <c r="DL43" s="50"/>
    </row>
    <row r="44" spans="1:116" x14ac:dyDescent="0.2">
      <c r="A44" s="162">
        <v>31</v>
      </c>
      <c r="B44" s="61"/>
      <c r="C44" s="167"/>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9"/>
      <c r="DC44" s="63"/>
      <c r="DD44" s="140"/>
      <c r="DE44" s="141"/>
      <c r="DF44" s="140"/>
      <c r="DG44" s="141"/>
      <c r="DH44" s="140"/>
      <c r="DI44" s="141"/>
      <c r="DJ44" s="140"/>
      <c r="DK44" s="142"/>
      <c r="DL44" s="50"/>
    </row>
    <row r="45" spans="1:116" x14ac:dyDescent="0.2">
      <c r="A45" s="65" t="s">
        <v>14</v>
      </c>
      <c r="B45" s="66"/>
      <c r="C45" s="66">
        <f>COUNT(C14:C44)</f>
        <v>1</v>
      </c>
      <c r="D45" s="66"/>
      <c r="E45" s="66">
        <f>COUNT(E14:E44)</f>
        <v>0</v>
      </c>
      <c r="F45" s="66"/>
      <c r="G45" s="66">
        <f>COUNT(G14:G44)</f>
        <v>0</v>
      </c>
      <c r="H45" s="66"/>
      <c r="I45" s="66">
        <f>COUNT(I14:I44)</f>
        <v>0</v>
      </c>
      <c r="J45" s="66"/>
      <c r="K45" s="66">
        <f>COUNT(K14:K44)</f>
        <v>0</v>
      </c>
      <c r="L45" s="66"/>
      <c r="M45" s="66">
        <f>COUNT(M14:M44)</f>
        <v>0</v>
      </c>
      <c r="N45" s="66"/>
      <c r="O45" s="66">
        <f>COUNT(O14:O44)</f>
        <v>6</v>
      </c>
      <c r="P45" s="66"/>
      <c r="Q45" s="66">
        <f>COUNT(Q14:Q44)</f>
        <v>1</v>
      </c>
      <c r="R45" s="66"/>
      <c r="S45" s="66">
        <f>COUNT(S14:S44)</f>
        <v>6</v>
      </c>
      <c r="T45" s="66"/>
      <c r="U45" s="66">
        <f>COUNT(U14:U44)</f>
        <v>1</v>
      </c>
      <c r="V45" s="66"/>
      <c r="W45" s="66">
        <f>COUNT(W14:W44)</f>
        <v>6</v>
      </c>
      <c r="X45" s="66"/>
      <c r="Y45" s="66">
        <f>COUNT(Y14:Y44)</f>
        <v>1</v>
      </c>
      <c r="Z45" s="66"/>
      <c r="AA45" s="66">
        <f>COUNT(AA14:AA44)</f>
        <v>4</v>
      </c>
      <c r="AB45" s="66"/>
      <c r="AC45" s="66">
        <f>COUNT(AC14:AC44)</f>
        <v>3</v>
      </c>
      <c r="AD45" s="66"/>
      <c r="AE45" s="66">
        <f>COUNT(AE14:AE44)</f>
        <v>1</v>
      </c>
      <c r="AF45" s="66"/>
      <c r="AG45" s="66">
        <f>COUNT(AG14:AG44)</f>
        <v>3</v>
      </c>
      <c r="AH45" s="66"/>
      <c r="AI45" s="66">
        <f>COUNT(AI14:AI44)</f>
        <v>3</v>
      </c>
      <c r="AJ45" s="66"/>
      <c r="AK45" s="66">
        <f>COUNT(AK14:AK44)</f>
        <v>1</v>
      </c>
      <c r="AL45" s="66"/>
      <c r="AM45" s="66">
        <f>COUNT(AM14:AM44)</f>
        <v>1</v>
      </c>
      <c r="AN45" s="66"/>
      <c r="AO45" s="66">
        <f>COUNT(AO14:AO44)</f>
        <v>1</v>
      </c>
      <c r="AP45" s="66"/>
      <c r="AQ45" s="66">
        <f>COUNT(AQ14:AQ44)</f>
        <v>1</v>
      </c>
      <c r="AR45" s="66"/>
      <c r="AS45" s="66">
        <f>COUNT(AS14:AS44)</f>
        <v>1</v>
      </c>
      <c r="AT45" s="66"/>
      <c r="AU45" s="66">
        <f>COUNT(AU14:AU44)</f>
        <v>1</v>
      </c>
      <c r="AV45" s="66"/>
      <c r="AW45" s="66">
        <f>COUNT(AW14:AW44)</f>
        <v>1</v>
      </c>
      <c r="AX45" s="66"/>
      <c r="AY45" s="66">
        <f>COUNT(AY14:AY44)</f>
        <v>1</v>
      </c>
      <c r="AZ45" s="66"/>
      <c r="BA45" s="66">
        <f>COUNT(BA14:BA44)</f>
        <v>1</v>
      </c>
      <c r="BB45" s="66"/>
      <c r="BC45" s="66">
        <f>COUNT(BC14:BC44)</f>
        <v>0</v>
      </c>
      <c r="BD45" s="66"/>
      <c r="BE45" s="66">
        <f>COUNT(BE14:BE44)</f>
        <v>0</v>
      </c>
      <c r="BF45" s="66"/>
      <c r="BG45" s="66">
        <f>COUNT(BG14:BG44)</f>
        <v>1</v>
      </c>
      <c r="BH45" s="66"/>
      <c r="BI45" s="66">
        <f>COUNT(BI14:BI44)</f>
        <v>1</v>
      </c>
      <c r="BJ45" s="66"/>
      <c r="BK45" s="66">
        <f>COUNT(BK14:BK44)</f>
        <v>1</v>
      </c>
      <c r="BL45" s="66"/>
      <c r="BM45" s="66">
        <f>COUNT(BM14:BM44)</f>
        <v>1</v>
      </c>
      <c r="BN45" s="66"/>
      <c r="BO45" s="66">
        <f>COUNT(BO14:BO44)</f>
        <v>1</v>
      </c>
      <c r="BP45" s="66"/>
      <c r="BQ45" s="66">
        <f>COUNT(BQ14:BQ44)</f>
        <v>1</v>
      </c>
      <c r="BR45" s="66"/>
      <c r="BS45" s="66">
        <f>COUNT(BS14:BS44)</f>
        <v>1</v>
      </c>
      <c r="BT45" s="66"/>
      <c r="BU45" s="66">
        <f>COUNT(BU14:BU44)</f>
        <v>1</v>
      </c>
      <c r="BV45" s="66"/>
      <c r="BW45" s="66">
        <f>COUNT(BW14:BW44)</f>
        <v>1</v>
      </c>
      <c r="BX45" s="66"/>
      <c r="BY45" s="66">
        <f>COUNT(BY14:BY44)</f>
        <v>1</v>
      </c>
      <c r="BZ45" s="66"/>
      <c r="CA45" s="67"/>
      <c r="CB45" s="66">
        <f>COUNT(CB14:CB44)</f>
        <v>1</v>
      </c>
      <c r="CC45" s="66"/>
      <c r="CD45" s="66">
        <f>COUNT(CD14:CD44)</f>
        <v>1</v>
      </c>
      <c r="CE45" s="66"/>
      <c r="CF45" s="66">
        <f>COUNT(CF14:CF44)</f>
        <v>1</v>
      </c>
      <c r="CG45" s="66"/>
      <c r="CH45" s="66">
        <f>COUNT(CH14:CH44)</f>
        <v>1</v>
      </c>
      <c r="CI45" s="66"/>
      <c r="CJ45" s="66">
        <f>COUNT(CJ14:CJ44)</f>
        <v>1</v>
      </c>
      <c r="CK45" s="66"/>
      <c r="CL45" s="66">
        <f>COUNT(CL14:CL44)</f>
        <v>1</v>
      </c>
      <c r="CM45" s="66"/>
      <c r="CN45" s="66">
        <f>COUNT(CN14:CN44)</f>
        <v>1</v>
      </c>
      <c r="CO45" s="66"/>
      <c r="CP45" s="66">
        <f>COUNT(CP14:CP44)</f>
        <v>1</v>
      </c>
      <c r="CQ45" s="66"/>
      <c r="CR45" s="66">
        <f>COUNT(CR14:CR44)</f>
        <v>1</v>
      </c>
      <c r="CS45" s="66"/>
      <c r="CT45" s="66">
        <f>COUNT(CT14:CT44)</f>
        <v>1</v>
      </c>
      <c r="CU45" s="66"/>
      <c r="CV45" s="66">
        <f>COUNT(CV14:CV44)</f>
        <v>1</v>
      </c>
      <c r="CW45" s="66"/>
      <c r="CX45" s="66">
        <f>COUNT(CX14:CX44)</f>
        <v>1</v>
      </c>
      <c r="CY45" s="66"/>
      <c r="CZ45" s="66">
        <f>COUNT(CZ14:CZ44)</f>
        <v>1</v>
      </c>
      <c r="DA45" s="66"/>
      <c r="DB45" s="66">
        <f>COUNT(DB14:DB44)</f>
        <v>1</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129969</v>
      </c>
      <c r="D46" s="66"/>
      <c r="E46" s="66" t="e">
        <f>AVERAGE(E14:E44)</f>
        <v>#DIV/0!</v>
      </c>
      <c r="F46" s="66"/>
      <c r="G46" s="66" t="e">
        <f>AVERAGE(G14:G44)</f>
        <v>#DIV/0!</v>
      </c>
      <c r="H46" s="66"/>
      <c r="I46" s="66" t="e">
        <f>AVERAGE(I14:I44)</f>
        <v>#DIV/0!</v>
      </c>
      <c r="J46" s="66"/>
      <c r="K46" s="66" t="e">
        <f>AVERAGE(K14:K44)</f>
        <v>#DIV/0!</v>
      </c>
      <c r="L46" s="66"/>
      <c r="M46" s="66" t="e">
        <f>AVERAGE(M14:M44)</f>
        <v>#DIV/0!</v>
      </c>
      <c r="N46" s="66"/>
      <c r="O46" s="66">
        <f>AVERAGE(O14:O44)</f>
        <v>475.83333333333331</v>
      </c>
      <c r="P46" s="66"/>
      <c r="Q46" s="66">
        <f>AVERAGE(Q14:Q44)</f>
        <v>25</v>
      </c>
      <c r="R46" s="66"/>
      <c r="S46" s="66">
        <f>AVERAGE(S14:S44)</f>
        <v>541.83333333333337</v>
      </c>
      <c r="T46" s="66"/>
      <c r="U46" s="66">
        <f>AVERAGE(U14:U44)</f>
        <v>220</v>
      </c>
      <c r="V46" s="66"/>
      <c r="W46" s="66">
        <f>AVERAGE(W14:W44)</f>
        <v>1188</v>
      </c>
      <c r="X46" s="66"/>
      <c r="Y46" s="66">
        <f>AVERAGE(Y14:Y44)</f>
        <v>438</v>
      </c>
      <c r="Z46" s="66"/>
      <c r="AA46" s="66">
        <f>AVERAGE(AA14:AA44)</f>
        <v>71</v>
      </c>
      <c r="AB46" s="66"/>
      <c r="AC46" s="66">
        <f>AVERAGE(AC14:AC44)</f>
        <v>52.066666666666663</v>
      </c>
      <c r="AD46" s="66"/>
      <c r="AE46" s="66">
        <f>AVERAGE(AE14:AE44)</f>
        <v>10.3</v>
      </c>
      <c r="AF46" s="66"/>
      <c r="AG46" s="66">
        <f>AVERAGE(AG14:AG44)</f>
        <v>10</v>
      </c>
      <c r="AH46" s="66"/>
      <c r="AI46" s="66">
        <f>AVERAGE(AI14:AI44)</f>
        <v>79.333333333333329</v>
      </c>
      <c r="AJ46" s="66"/>
      <c r="AK46" s="66">
        <f>AVERAGE(AK14:AK44)</f>
        <v>8</v>
      </c>
      <c r="AL46" s="66"/>
      <c r="AM46" s="66">
        <f>AVERAGE(AM14:AM44)</f>
        <v>0.5</v>
      </c>
      <c r="AN46" s="66"/>
      <c r="AO46" s="66">
        <f>AVERAGE(AO14:AO44)</f>
        <v>0.01</v>
      </c>
      <c r="AP46" s="66"/>
      <c r="AQ46" s="66">
        <f>AVERAGE(AQ14:AQ44)</f>
        <v>0.03</v>
      </c>
      <c r="AR46" s="66"/>
      <c r="AS46" s="66">
        <f>AVERAGE(AS14:AS44)</f>
        <v>81.099999999999994</v>
      </c>
      <c r="AT46" s="66"/>
      <c r="AU46" s="66">
        <f>AVERAGE(AU14:AU44)</f>
        <v>828</v>
      </c>
      <c r="AV46" s="66"/>
      <c r="AW46" s="66">
        <f>AVERAGE(AW14:AW44)</f>
        <v>145</v>
      </c>
      <c r="AX46" s="66"/>
      <c r="AY46" s="66">
        <f>AVERAGE(AY14:AY44)</f>
        <v>113</v>
      </c>
      <c r="AZ46" s="66"/>
      <c r="BA46" s="66">
        <f>AVERAGE(BA14:BA44)</f>
        <v>0.2</v>
      </c>
      <c r="BB46" s="66"/>
      <c r="BC46" s="66" t="e">
        <f>AVERAGE(BC14:BC44)</f>
        <v>#DIV/0!</v>
      </c>
      <c r="BD46" s="66"/>
      <c r="BE46" s="66" t="e">
        <f>AVERAGE(BE14:BE44)</f>
        <v>#DIV/0!</v>
      </c>
      <c r="BF46" s="66"/>
      <c r="BG46" s="66">
        <f>AVERAGE(BG14:BG44)</f>
        <v>0.02</v>
      </c>
      <c r="BH46" s="66"/>
      <c r="BI46" s="66">
        <f>AVERAGE(BI14:BI44)</f>
        <v>0.02</v>
      </c>
      <c r="BJ46" s="66"/>
      <c r="BK46" s="66">
        <f>AVERAGE(BK14:BK44)</f>
        <v>7.0000000000000007E-2</v>
      </c>
      <c r="BL46" s="66"/>
      <c r="BM46" s="66">
        <f>AVERAGE(BM14:BM44)</f>
        <v>0.02</v>
      </c>
      <c r="BN46" s="66"/>
      <c r="BO46" s="66">
        <f>AVERAGE(BO14:BO44)</f>
        <v>0.02</v>
      </c>
      <c r="BP46" s="66"/>
      <c r="BQ46" s="66">
        <f>AVERAGE(BQ14:BQ44)</f>
        <v>0.3</v>
      </c>
      <c r="BR46" s="66"/>
      <c r="BS46" s="66">
        <f>AVERAGE(BS14:BS44)</f>
        <v>0.02</v>
      </c>
      <c r="BT46" s="66"/>
      <c r="BU46" s="66">
        <f>AVERAGE(BU14:BU44)</f>
        <v>2.5000000000000001E-2</v>
      </c>
      <c r="BV46" s="66"/>
      <c r="BW46" s="66">
        <f>AVERAGE(BW14:BW44)</f>
        <v>2.5000000000000001E-2</v>
      </c>
      <c r="BX46" s="66"/>
      <c r="BY46" s="66">
        <f>AVERAGE(BY14:BY44)</f>
        <v>1.1100000000000001</v>
      </c>
      <c r="BZ46" s="66"/>
      <c r="CA46" s="67"/>
      <c r="CB46" s="66">
        <f>AVERAGE(CB14:CB44)</f>
        <v>0.06</v>
      </c>
      <c r="CC46" s="66"/>
      <c r="CD46" s="66">
        <f>AVERAGE(CD14:CD44)</f>
        <v>2.09</v>
      </c>
      <c r="CE46" s="66"/>
      <c r="CF46" s="66">
        <f>AVERAGE(CF14:CF44)</f>
        <v>0.02</v>
      </c>
      <c r="CG46" s="66"/>
      <c r="CH46" s="66">
        <f>AVERAGE(CH14:CH44)</f>
        <v>0.02</v>
      </c>
      <c r="CI46" s="66"/>
      <c r="CJ46" s="66">
        <f>AVERAGE(CJ14:CJ44)</f>
        <v>0.02</v>
      </c>
      <c r="CK46" s="66"/>
      <c r="CL46" s="66">
        <f>AVERAGE(CL14:CL44)</f>
        <v>0.02</v>
      </c>
      <c r="CM46" s="66"/>
      <c r="CN46" s="66">
        <f>AVERAGE(CN14:CN44)</f>
        <v>0.02</v>
      </c>
      <c r="CO46" s="66"/>
      <c r="CP46" s="66">
        <f>AVERAGE(CP14:CP44)</f>
        <v>0.02</v>
      </c>
      <c r="CQ46" s="66"/>
      <c r="CR46" s="66">
        <f>AVERAGE(CR14:CR44)</f>
        <v>0.31</v>
      </c>
      <c r="CS46" s="66"/>
      <c r="CT46" s="66">
        <f>AVERAGE(CT14:CT44)</f>
        <v>0.02</v>
      </c>
      <c r="CU46" s="66"/>
      <c r="CV46" s="66">
        <f>AVERAGE(CV14:CV44)</f>
        <v>74.5</v>
      </c>
      <c r="CW46" s="66"/>
      <c r="CX46" s="66">
        <f>AVERAGE(CX14:CX44)</f>
        <v>26.8</v>
      </c>
      <c r="CY46" s="66"/>
      <c r="CZ46" s="66">
        <f>AVERAGE(CZ14:CZ44)</f>
        <v>71.3</v>
      </c>
      <c r="DA46" s="66"/>
      <c r="DB46" s="66">
        <f>AVERAGE(DB14:DB44)</f>
        <v>0.08</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129969</v>
      </c>
      <c r="D47" s="66"/>
      <c r="E47" s="66">
        <f>MAX(E14:E44)</f>
        <v>0</v>
      </c>
      <c r="F47" s="66"/>
      <c r="G47" s="66">
        <f>MAX(G14:G44)</f>
        <v>0</v>
      </c>
      <c r="H47" s="66"/>
      <c r="I47" s="66">
        <f>MAX(I14:I44)</f>
        <v>0</v>
      </c>
      <c r="J47" s="66"/>
      <c r="K47" s="66">
        <f>MAX(K14:K44)</f>
        <v>0</v>
      </c>
      <c r="L47" s="66"/>
      <c r="M47" s="66">
        <f>MAX(M14:M44)</f>
        <v>0</v>
      </c>
      <c r="N47" s="66"/>
      <c r="O47" s="66">
        <f>MAX(O14:O44)</f>
        <v>590</v>
      </c>
      <c r="P47" s="66"/>
      <c r="Q47" s="66">
        <f>MAX(Q14:Q44)</f>
        <v>25</v>
      </c>
      <c r="R47" s="66"/>
      <c r="S47" s="66">
        <f>MAX(S14:S44)</f>
        <v>669</v>
      </c>
      <c r="T47" s="66"/>
      <c r="U47" s="66">
        <f>MAX(U14:U44)</f>
        <v>220</v>
      </c>
      <c r="V47" s="66"/>
      <c r="W47" s="66">
        <f>MAX(W14:W44)</f>
        <v>1480</v>
      </c>
      <c r="X47" s="66"/>
      <c r="Y47" s="66">
        <f>MAX(Y14:Y44)</f>
        <v>438</v>
      </c>
      <c r="Z47" s="66"/>
      <c r="AA47" s="66">
        <f>MAX(AA14:AA44)</f>
        <v>83</v>
      </c>
      <c r="AB47" s="66"/>
      <c r="AC47" s="66">
        <f>MAX(AC14:AC44)</f>
        <v>55.9</v>
      </c>
      <c r="AD47" s="66"/>
      <c r="AE47" s="66">
        <f>MAX(AE14:AE44)</f>
        <v>10.3</v>
      </c>
      <c r="AF47" s="66"/>
      <c r="AG47" s="66">
        <f>MAX(AG14:AG44)</f>
        <v>10</v>
      </c>
      <c r="AH47" s="66"/>
      <c r="AI47" s="66">
        <f>MAX(AI14:AI44)</f>
        <v>109</v>
      </c>
      <c r="AJ47" s="66"/>
      <c r="AK47" s="66">
        <f>MAX(AK14:AK44)</f>
        <v>8</v>
      </c>
      <c r="AL47" s="66"/>
      <c r="AM47" s="66">
        <f>MAX(AM14:AM44)</f>
        <v>0.5</v>
      </c>
      <c r="AN47" s="66"/>
      <c r="AO47" s="66">
        <f>MAX(AO14:AO44)</f>
        <v>0.01</v>
      </c>
      <c r="AP47" s="66"/>
      <c r="AQ47" s="66">
        <f>MAX(AQ14:AQ44)</f>
        <v>0.03</v>
      </c>
      <c r="AR47" s="66"/>
      <c r="AS47" s="66">
        <f>MAX(AS14:AS44)</f>
        <v>81.099999999999994</v>
      </c>
      <c r="AT47" s="66"/>
      <c r="AU47" s="66">
        <f>MAX(AU14:AU44)</f>
        <v>828</v>
      </c>
      <c r="AV47" s="66"/>
      <c r="AW47" s="66">
        <f>MAX(AW14:AW44)</f>
        <v>145</v>
      </c>
      <c r="AX47" s="66"/>
      <c r="AY47" s="66">
        <f>MAX(AY14:AY44)</f>
        <v>113</v>
      </c>
      <c r="AZ47" s="66"/>
      <c r="BA47" s="66">
        <f>MAX(BA14:BA44)</f>
        <v>0.2</v>
      </c>
      <c r="BB47" s="66"/>
      <c r="BC47" s="66">
        <f>MAX(BC14:BC44)</f>
        <v>0</v>
      </c>
      <c r="BD47" s="66"/>
      <c r="BE47" s="66">
        <f>MAX(BE14:BE44)</f>
        <v>0</v>
      </c>
      <c r="BF47" s="66"/>
      <c r="BG47" s="66">
        <f>MAX(BG14:BG44)</f>
        <v>0.02</v>
      </c>
      <c r="BH47" s="66"/>
      <c r="BI47" s="66">
        <f>MAX(BI14:BI44)</f>
        <v>0.02</v>
      </c>
      <c r="BJ47" s="66"/>
      <c r="BK47" s="66">
        <f>MAX(BK14:BK44)</f>
        <v>7.0000000000000007E-2</v>
      </c>
      <c r="BL47" s="66"/>
      <c r="BM47" s="66">
        <f>MAX(BM14:BM44)</f>
        <v>0.02</v>
      </c>
      <c r="BN47" s="66"/>
      <c r="BO47" s="66">
        <f>MAX(BO14:BO44)</f>
        <v>0.02</v>
      </c>
      <c r="BP47" s="66"/>
      <c r="BQ47" s="66">
        <f>MAX(BQ14:BQ44)</f>
        <v>0.3</v>
      </c>
      <c r="BR47" s="66"/>
      <c r="BS47" s="66">
        <f>MAX(BS14:BS44)</f>
        <v>0.02</v>
      </c>
      <c r="BT47" s="66"/>
      <c r="BU47" s="66">
        <f>MAX(BU14:BU44)</f>
        <v>2.5000000000000001E-2</v>
      </c>
      <c r="BV47" s="66"/>
      <c r="BW47" s="66">
        <f>MAX(BW14:BW44)</f>
        <v>2.5000000000000001E-2</v>
      </c>
      <c r="BX47" s="66"/>
      <c r="BY47" s="66">
        <f>MAX(BY14:BY44)</f>
        <v>1.1100000000000001</v>
      </c>
      <c r="BZ47" s="66"/>
      <c r="CA47" s="67"/>
      <c r="CB47" s="66">
        <f>MAX(CB14:CB44)</f>
        <v>0.06</v>
      </c>
      <c r="CC47" s="66"/>
      <c r="CD47" s="66">
        <f>MAX(CD14:CD44)</f>
        <v>2.09</v>
      </c>
      <c r="CE47" s="66"/>
      <c r="CF47" s="66">
        <f>MAX(CF14:CF44)</f>
        <v>0.02</v>
      </c>
      <c r="CG47" s="66"/>
      <c r="CH47" s="66">
        <f>MAX(CH14:CH44)</f>
        <v>0.02</v>
      </c>
      <c r="CI47" s="66"/>
      <c r="CJ47" s="66">
        <f>MAX(CJ14:CJ44)</f>
        <v>0.02</v>
      </c>
      <c r="CK47" s="66"/>
      <c r="CL47" s="66">
        <f>MAX(CL14:CL44)</f>
        <v>0.02</v>
      </c>
      <c r="CM47" s="66"/>
      <c r="CN47" s="66">
        <f>MAX(CN14:CN44)</f>
        <v>0.02</v>
      </c>
      <c r="CO47" s="66"/>
      <c r="CP47" s="66">
        <f>MAX(CP14:CP44)</f>
        <v>0.02</v>
      </c>
      <c r="CQ47" s="66"/>
      <c r="CR47" s="66">
        <f>MAX(CR14:CR44)</f>
        <v>0.31</v>
      </c>
      <c r="CS47" s="66"/>
      <c r="CT47" s="66">
        <f>MAX(CT14:CT44)</f>
        <v>0.02</v>
      </c>
      <c r="CU47" s="66"/>
      <c r="CV47" s="66">
        <f>MAX(CV14:CV44)</f>
        <v>74.5</v>
      </c>
      <c r="CW47" s="66"/>
      <c r="CX47" s="66">
        <f>MAX(CX14:CX44)</f>
        <v>26.8</v>
      </c>
      <c r="CY47" s="66"/>
      <c r="CZ47" s="66">
        <f>MAX(CZ14:CZ44)</f>
        <v>71.3</v>
      </c>
      <c r="DA47" s="66"/>
      <c r="DB47" s="66">
        <f>MAX(DB14:DB44)</f>
        <v>0.08</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129969</v>
      </c>
      <c r="D48" s="66"/>
      <c r="E48" s="66">
        <f>MIN(E14:E44)</f>
        <v>0</v>
      </c>
      <c r="F48" s="66"/>
      <c r="G48" s="66">
        <f>MIN(G14:G44)</f>
        <v>0</v>
      </c>
      <c r="H48" s="66"/>
      <c r="I48" s="66">
        <f>MIN(I14:I44)</f>
        <v>0</v>
      </c>
      <c r="J48" s="66"/>
      <c r="K48" s="66">
        <f>MIN(K14:K44)</f>
        <v>0</v>
      </c>
      <c r="L48" s="66"/>
      <c r="M48" s="66">
        <f>MIN(M14:M44)</f>
        <v>0</v>
      </c>
      <c r="N48" s="66"/>
      <c r="O48" s="66">
        <f>MIN(O14:O44)</f>
        <v>380</v>
      </c>
      <c r="P48" s="66"/>
      <c r="Q48" s="66">
        <f>MIN(Q14:Q44)</f>
        <v>25</v>
      </c>
      <c r="R48" s="66"/>
      <c r="S48" s="66">
        <f>MIN(S14:S44)</f>
        <v>354</v>
      </c>
      <c r="T48" s="66"/>
      <c r="U48" s="66">
        <f>MIN(U14:U44)</f>
        <v>220</v>
      </c>
      <c r="V48" s="66"/>
      <c r="W48" s="66">
        <f>MIN(W14:W44)</f>
        <v>915</v>
      </c>
      <c r="X48" s="66"/>
      <c r="Y48" s="66">
        <f>MIN(Y14:Y44)</f>
        <v>438</v>
      </c>
      <c r="Z48" s="66"/>
      <c r="AA48" s="66">
        <f>MIN(AA14:AA44)</f>
        <v>54</v>
      </c>
      <c r="AB48" s="66"/>
      <c r="AC48" s="66">
        <f>MIN(AC14:AC44)</f>
        <v>48</v>
      </c>
      <c r="AD48" s="66"/>
      <c r="AE48" s="66">
        <f>MIN(AE14:AE44)</f>
        <v>10.3</v>
      </c>
      <c r="AF48" s="66"/>
      <c r="AG48" s="66">
        <f>MIN(AG14:AG44)</f>
        <v>10</v>
      </c>
      <c r="AH48" s="66"/>
      <c r="AI48" s="66">
        <f>MIN(AI14:AI44)</f>
        <v>59</v>
      </c>
      <c r="AJ48" s="66"/>
      <c r="AK48" s="66">
        <f>MIN(AK14:AK44)</f>
        <v>8</v>
      </c>
      <c r="AL48" s="66"/>
      <c r="AM48" s="66">
        <f>MIN(AM14:AM44)</f>
        <v>0.5</v>
      </c>
      <c r="AN48" s="66"/>
      <c r="AO48" s="66">
        <f>MIN(AO14:AO44)</f>
        <v>0.01</v>
      </c>
      <c r="AP48" s="66"/>
      <c r="AQ48" s="66">
        <f>MIN(AQ14:AQ44)</f>
        <v>0.03</v>
      </c>
      <c r="AR48" s="66"/>
      <c r="AS48" s="66">
        <f>MIN(AS14:AS44)</f>
        <v>81.099999999999994</v>
      </c>
      <c r="AT48" s="66"/>
      <c r="AU48" s="66">
        <f>MIN(AU14:AU44)</f>
        <v>828</v>
      </c>
      <c r="AV48" s="66"/>
      <c r="AW48" s="66">
        <f>MIN(AW14:AW44)</f>
        <v>145</v>
      </c>
      <c r="AX48" s="66"/>
      <c r="AY48" s="66">
        <f>MIN(AY14:AY44)</f>
        <v>113</v>
      </c>
      <c r="AZ48" s="66"/>
      <c r="BA48" s="66">
        <f>MIN(BA14:BA44)</f>
        <v>0.2</v>
      </c>
      <c r="BB48" s="66"/>
      <c r="BC48" s="66">
        <f>MIN(BC14:BC44)</f>
        <v>0</v>
      </c>
      <c r="BD48" s="66"/>
      <c r="BE48" s="66">
        <f>MIN(BE14:BE44)</f>
        <v>0</v>
      </c>
      <c r="BF48" s="66"/>
      <c r="BG48" s="66">
        <f>MIN(BG14:BG44)</f>
        <v>0.02</v>
      </c>
      <c r="BH48" s="66"/>
      <c r="BI48" s="66">
        <f>MIN(BI14:BI44)</f>
        <v>0.02</v>
      </c>
      <c r="BJ48" s="66"/>
      <c r="BK48" s="66">
        <f>MIN(BK14:BK44)</f>
        <v>7.0000000000000007E-2</v>
      </c>
      <c r="BL48" s="66"/>
      <c r="BM48" s="66">
        <f>MIN(BM14:BM44)</f>
        <v>0.02</v>
      </c>
      <c r="BN48" s="66"/>
      <c r="BO48" s="66">
        <f>MIN(BO14:BO44)</f>
        <v>0.02</v>
      </c>
      <c r="BP48" s="66"/>
      <c r="BQ48" s="66">
        <f>MIN(BQ14:BQ44)</f>
        <v>0.3</v>
      </c>
      <c r="BR48" s="66"/>
      <c r="BS48" s="66">
        <f>MIN(BS14:BS44)</f>
        <v>0.02</v>
      </c>
      <c r="BT48" s="66"/>
      <c r="BU48" s="66">
        <f>MIN(BU14:BU44)</f>
        <v>2.5000000000000001E-2</v>
      </c>
      <c r="BV48" s="66"/>
      <c r="BW48" s="66">
        <f>MIN(BW14:BW44)</f>
        <v>2.5000000000000001E-2</v>
      </c>
      <c r="BX48" s="66"/>
      <c r="BY48" s="66">
        <f>MIN(BY14:BY44)</f>
        <v>1.1100000000000001</v>
      </c>
      <c r="BZ48" s="66"/>
      <c r="CA48" s="67"/>
      <c r="CB48" s="66">
        <f>MIN(CB14:CB44)</f>
        <v>0.06</v>
      </c>
      <c r="CC48" s="66"/>
      <c r="CD48" s="66">
        <f>MIN(CD14:CD44)</f>
        <v>2.09</v>
      </c>
      <c r="CE48" s="66"/>
      <c r="CF48" s="66">
        <f>MIN(CF14:CF44)</f>
        <v>0.02</v>
      </c>
      <c r="CG48" s="66"/>
      <c r="CH48" s="66">
        <f>MIN(CH14:CH44)</f>
        <v>0.02</v>
      </c>
      <c r="CI48" s="66"/>
      <c r="CJ48" s="66">
        <f>MIN(CJ14:CJ44)</f>
        <v>0.02</v>
      </c>
      <c r="CK48" s="66"/>
      <c r="CL48" s="66">
        <f>MIN(CL14:CL44)</f>
        <v>0.02</v>
      </c>
      <c r="CM48" s="66"/>
      <c r="CN48" s="66">
        <f>MIN(CN14:CN44)</f>
        <v>0.02</v>
      </c>
      <c r="CO48" s="66"/>
      <c r="CP48" s="66">
        <f>MIN(CP14:CP44)</f>
        <v>0.02</v>
      </c>
      <c r="CQ48" s="66"/>
      <c r="CR48" s="66">
        <f>MIN(CR14:CR44)</f>
        <v>0.31</v>
      </c>
      <c r="CS48" s="66"/>
      <c r="CT48" s="66">
        <f>MIN(CT14:CT44)</f>
        <v>0.02</v>
      </c>
      <c r="CU48" s="66"/>
      <c r="CV48" s="66">
        <f>MIN(CV14:CV44)</f>
        <v>74.5</v>
      </c>
      <c r="CW48" s="66"/>
      <c r="CX48" s="66">
        <f>MIN(CX14:CX44)</f>
        <v>26.8</v>
      </c>
      <c r="CY48" s="66"/>
      <c r="CZ48" s="66">
        <f>MIN(CZ14:CZ44)</f>
        <v>71.3</v>
      </c>
      <c r="DA48" s="66"/>
      <c r="DB48" s="66">
        <f>MIN(DB14:DB44)</f>
        <v>0.08</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21" priority="10"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20" priority="11"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19" priority="12" stopIfTrue="1" operator="greaterThan">
      <formula>N10</formula>
    </cfRule>
  </conditionalFormatting>
  <conditionalFormatting sqref="CE45 CK45 CS45 CU45 BZ45 BH45 DC45 DE45 DG45 BV45 BX45 CC45 CG45 CI45 CM45 CO45 CQ45">
    <cfRule type="cellIs" dxfId="118" priority="13" stopIfTrue="1" operator="lessThan">
      <formula>BH$11</formula>
    </cfRule>
  </conditionalFormatting>
  <conditionalFormatting sqref="DD14:DD44 DH14:DH44 O55 DF14:DF44 DJ14:DJ44">
    <cfRule type="expression" dxfId="117" priority="16" stopIfTrue="1">
      <formula>AND(NOT(ISBLANK(O$8)),O14&gt;O$8)</formula>
    </cfRule>
    <cfRule type="expression" dxfId="116" priority="17" stopIfTrue="1">
      <formula>AND(NOT(ISBLANK(O$8)),O14&lt;O$9,NOT(ISBLANK(O14)))</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5" priority="18"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4" priority="19" stopIfTrue="1" operator="greaterThan">
      <formula>$C$7</formula>
    </cfRule>
  </conditionalFormatting>
  <conditionalFormatting sqref="K45:L45">
    <cfRule type="cellIs" dxfId="113" priority="7" stopIfTrue="1" operator="lessThan">
      <formula>$C$12</formula>
    </cfRule>
  </conditionalFormatting>
  <conditionalFormatting sqref="K46">
    <cfRule type="cellIs" dxfId="112" priority="8" stopIfTrue="1" operator="greaterThan">
      <formula>$C$7</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14:D44 H14:H44 J14:J44 L14:L44 CZ36 CY14:CY35 DB36 DA14:DA35 CV36 CU14:CU35 CT36 CS14:CS35 CL36 CK14:CK35 CF36 CE14:CE35 CD36 CC14:CC35 CH36 CG14:CG35 CJ36 CI14:CI35 CN36 CM14:CM35 CP36 CO14:CO35 CR36 CQ14:CQ35 CX36 CW14:CW35 CW42:CW44 CQ42:CQ44 CO42:CO44 CM42:CM44 CI42:CI44 CG42:CG44 CC42:CC44 CE42:CE44 CK42:CK44 CS42:CS44 CU42:CU44 DA42:DA44 CY42:CY44 CC37:CC39 CY37:CY40 CX41 CS37:CS40 CR41 CQ37:CQ40 CP41 CO37:CO40 CN41 CK37:CK40 CJ41 CI37:CI40 CH41 CE37:CE40 CD41 CG37:CG40 CF41 CM37:CM40 CL41 CU37:CU40 CT41 CW37:CW40 CV41 DC14:DC44 DB41 DA37:DA40 CZ41"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tabSelected="1" zoomScale="85" zoomScaleNormal="85" workbookViewId="0">
      <pane xSplit="2" ySplit="13" topLeftCell="V35" activePane="bottomRight" state="frozen"/>
      <selection pane="topRight" activeCell="C1" sqref="C1"/>
      <selection pane="bottomLeft" activeCell="A14" sqref="A14"/>
      <selection pane="bottomRight" activeCell="DO39" sqref="DO39"/>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4">
        <v>7</v>
      </c>
      <c r="D4" s="185"/>
      <c r="E4" s="184">
        <v>13</v>
      </c>
      <c r="F4" s="185"/>
      <c r="G4" s="184">
        <v>14</v>
      </c>
      <c r="H4" s="185"/>
      <c r="I4" s="184" t="s">
        <v>259</v>
      </c>
      <c r="J4" s="185"/>
      <c r="K4" s="184" t="s">
        <v>260</v>
      </c>
      <c r="L4" s="185"/>
      <c r="M4" s="184">
        <v>16</v>
      </c>
      <c r="N4" s="185"/>
      <c r="O4" s="184">
        <v>19</v>
      </c>
      <c r="P4" s="185"/>
      <c r="Q4" s="184">
        <v>20</v>
      </c>
      <c r="R4" s="185"/>
      <c r="S4" s="184">
        <v>17</v>
      </c>
      <c r="T4" s="185"/>
      <c r="U4" s="184">
        <v>18</v>
      </c>
      <c r="V4" s="185"/>
      <c r="W4" s="184">
        <v>21</v>
      </c>
      <c r="X4" s="185"/>
      <c r="Y4" s="184">
        <v>23</v>
      </c>
      <c r="Z4" s="185"/>
      <c r="AA4" s="184">
        <v>98</v>
      </c>
      <c r="AB4" s="185"/>
      <c r="AC4" s="184">
        <v>26</v>
      </c>
      <c r="AD4" s="185"/>
      <c r="AE4" s="184">
        <v>29</v>
      </c>
      <c r="AF4" s="185"/>
      <c r="AG4" s="184">
        <v>38</v>
      </c>
      <c r="AH4" s="185"/>
      <c r="AI4" s="184">
        <v>32</v>
      </c>
      <c r="AJ4" s="185"/>
      <c r="AK4" s="184">
        <v>33</v>
      </c>
      <c r="AL4" s="185"/>
      <c r="AM4" s="184">
        <v>31</v>
      </c>
      <c r="AN4" s="185"/>
      <c r="AO4" s="184">
        <v>35</v>
      </c>
      <c r="AP4" s="185"/>
      <c r="AQ4" s="184">
        <v>37</v>
      </c>
      <c r="AR4" s="185"/>
      <c r="AS4" s="184">
        <v>39</v>
      </c>
      <c r="AT4" s="185"/>
      <c r="AU4" s="184">
        <v>43</v>
      </c>
      <c r="AV4" s="185"/>
      <c r="AW4" s="184">
        <v>44</v>
      </c>
      <c r="AX4" s="185"/>
      <c r="AY4" s="184">
        <v>45</v>
      </c>
      <c r="AZ4" s="185"/>
      <c r="BA4" s="184">
        <v>40</v>
      </c>
      <c r="BB4" s="185"/>
      <c r="BC4" s="184">
        <v>42</v>
      </c>
      <c r="BD4" s="185"/>
      <c r="BE4" s="184">
        <v>50</v>
      </c>
      <c r="BF4" s="185"/>
      <c r="BG4" s="184">
        <v>46</v>
      </c>
      <c r="BH4" s="185"/>
      <c r="BI4" s="184">
        <v>47</v>
      </c>
      <c r="BJ4" s="185"/>
      <c r="BK4" s="184">
        <v>48</v>
      </c>
      <c r="BL4" s="185"/>
      <c r="BM4" s="184">
        <v>52</v>
      </c>
      <c r="BN4" s="185"/>
      <c r="BO4" s="184">
        <v>53</v>
      </c>
      <c r="BP4" s="185"/>
      <c r="BQ4" s="184">
        <v>61</v>
      </c>
      <c r="BR4" s="185"/>
      <c r="BS4" s="184">
        <v>54</v>
      </c>
      <c r="BT4" s="185"/>
      <c r="BU4" s="184">
        <v>55</v>
      </c>
      <c r="BV4" s="185"/>
      <c r="BW4" s="184">
        <v>56</v>
      </c>
      <c r="BX4" s="185"/>
      <c r="BY4" s="184">
        <v>71</v>
      </c>
      <c r="BZ4" s="185"/>
      <c r="CA4" s="184">
        <v>63</v>
      </c>
      <c r="CB4" s="185"/>
      <c r="CC4" s="184">
        <v>64</v>
      </c>
      <c r="CD4" s="185"/>
      <c r="CE4" s="184">
        <v>65</v>
      </c>
      <c r="CF4" s="185"/>
      <c r="CG4" s="184">
        <v>66</v>
      </c>
      <c r="CH4" s="185"/>
      <c r="CI4" s="184">
        <v>67</v>
      </c>
      <c r="CJ4" s="185"/>
      <c r="CK4" s="184">
        <v>68</v>
      </c>
      <c r="CL4" s="185"/>
      <c r="CM4" s="184">
        <v>69</v>
      </c>
      <c r="CN4" s="185"/>
      <c r="CO4" s="184">
        <v>78</v>
      </c>
      <c r="CP4" s="185"/>
      <c r="CQ4" s="184">
        <v>79</v>
      </c>
      <c r="CR4" s="185"/>
      <c r="CS4" s="184">
        <v>74</v>
      </c>
      <c r="CT4" s="185"/>
      <c r="CU4" s="184">
        <v>82</v>
      </c>
      <c r="CV4" s="185"/>
      <c r="CW4" s="184">
        <v>72</v>
      </c>
      <c r="CX4" s="185"/>
      <c r="CY4" s="184">
        <v>76</v>
      </c>
      <c r="CZ4" s="185"/>
      <c r="DA4" s="184">
        <v>83</v>
      </c>
      <c r="DB4" s="185"/>
      <c r="DC4" s="184">
        <v>73</v>
      </c>
      <c r="DD4" s="185"/>
      <c r="DE4" s="184">
        <v>80</v>
      </c>
      <c r="DF4" s="185"/>
      <c r="DG4" s="184">
        <v>70</v>
      </c>
      <c r="DH4" s="185"/>
      <c r="DI4" s="184">
        <v>75</v>
      </c>
      <c r="DJ4" s="185"/>
      <c r="DK4" s="184">
        <v>77</v>
      </c>
      <c r="DL4" s="185"/>
      <c r="DM4" s="184">
        <v>59</v>
      </c>
      <c r="DN4" s="185"/>
      <c r="DO4" s="184">
        <v>81</v>
      </c>
      <c r="DP4" s="185"/>
      <c r="DQ4" s="184">
        <v>62</v>
      </c>
      <c r="DR4" s="185"/>
      <c r="DS4" s="184">
        <v>84</v>
      </c>
      <c r="DT4" s="185"/>
      <c r="DU4" s="184">
        <v>85</v>
      </c>
      <c r="DV4" s="185"/>
      <c r="DW4" s="184">
        <v>87</v>
      </c>
      <c r="DX4" s="185"/>
      <c r="DY4" s="184"/>
      <c r="DZ4" s="185"/>
      <c r="EA4" s="19"/>
    </row>
    <row r="5" spans="1:131" s="1" customFormat="1" ht="27.75" customHeight="1" x14ac:dyDescent="0.2">
      <c r="A5" s="17"/>
      <c r="B5" s="18" t="s">
        <v>10</v>
      </c>
      <c r="C5" s="172" t="s">
        <v>137</v>
      </c>
      <c r="D5" s="173"/>
      <c r="E5" s="177" t="s">
        <v>97</v>
      </c>
      <c r="F5" s="178"/>
      <c r="G5" s="177" t="s">
        <v>98</v>
      </c>
      <c r="H5" s="178"/>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2" t="s">
        <v>105</v>
      </c>
      <c r="AJ5" s="173"/>
      <c r="AK5" s="172" t="s">
        <v>197</v>
      </c>
      <c r="AL5" s="173"/>
      <c r="AM5" s="172" t="s">
        <v>164</v>
      </c>
      <c r="AN5" s="173"/>
      <c r="AO5" s="172" t="s">
        <v>198</v>
      </c>
      <c r="AP5" s="173"/>
      <c r="AQ5" s="172" t="s">
        <v>199</v>
      </c>
      <c r="AR5" s="173"/>
      <c r="AS5" s="172" t="s">
        <v>242</v>
      </c>
      <c r="AT5" s="173"/>
      <c r="AU5" s="177" t="s">
        <v>241</v>
      </c>
      <c r="AV5" s="178"/>
      <c r="AW5" s="172" t="s">
        <v>107</v>
      </c>
      <c r="AX5" s="173"/>
      <c r="AY5" s="172" t="s">
        <v>108</v>
      </c>
      <c r="AZ5" s="173"/>
      <c r="BA5" s="172" t="s">
        <v>94</v>
      </c>
      <c r="BB5" s="173"/>
      <c r="BC5" s="172" t="s">
        <v>248</v>
      </c>
      <c r="BD5" s="173"/>
      <c r="BE5" s="172" t="s">
        <v>202</v>
      </c>
      <c r="BF5" s="173"/>
      <c r="BG5" s="172" t="s">
        <v>6</v>
      </c>
      <c r="BH5" s="173"/>
      <c r="BI5" s="172" t="s">
        <v>8</v>
      </c>
      <c r="BJ5" s="173"/>
      <c r="BK5" s="172" t="s">
        <v>7</v>
      </c>
      <c r="BL5" s="173"/>
      <c r="BM5" s="172" t="s">
        <v>109</v>
      </c>
      <c r="BN5" s="173"/>
      <c r="BO5" s="172" t="s">
        <v>203</v>
      </c>
      <c r="BP5" s="173"/>
      <c r="BQ5" s="172" t="s">
        <v>228</v>
      </c>
      <c r="BR5" s="173"/>
      <c r="BS5" s="172" t="s">
        <v>88</v>
      </c>
      <c r="BT5" s="173"/>
      <c r="BU5" s="172" t="s">
        <v>72</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165</v>
      </c>
      <c r="CZ5" s="173"/>
      <c r="DA5" s="172" t="s">
        <v>152</v>
      </c>
      <c r="DB5" s="173"/>
      <c r="DC5" s="172" t="s">
        <v>125</v>
      </c>
      <c r="DD5" s="173"/>
      <c r="DE5" s="172" t="s">
        <v>151</v>
      </c>
      <c r="DF5" s="173"/>
      <c r="DG5" s="172" t="s">
        <v>145</v>
      </c>
      <c r="DH5" s="173"/>
      <c r="DI5" s="172" t="s">
        <v>80</v>
      </c>
      <c r="DJ5" s="173"/>
      <c r="DK5" s="172" t="s">
        <v>149</v>
      </c>
      <c r="DL5" s="173"/>
      <c r="DM5" s="172" t="s">
        <v>74</v>
      </c>
      <c r="DN5" s="173"/>
      <c r="DO5" s="172" t="s">
        <v>90</v>
      </c>
      <c r="DP5" s="173"/>
      <c r="DQ5" s="172" t="s">
        <v>114</v>
      </c>
      <c r="DR5" s="173"/>
      <c r="DS5" s="172" t="s">
        <v>153</v>
      </c>
      <c r="DT5" s="173"/>
      <c r="DU5" s="172" t="s">
        <v>18</v>
      </c>
      <c r="DV5" s="173"/>
      <c r="DW5" s="172" t="s">
        <v>40</v>
      </c>
      <c r="DX5" s="173"/>
      <c r="DY5" s="203" t="s">
        <v>162</v>
      </c>
      <c r="DZ5" s="204"/>
      <c r="EA5" s="19"/>
    </row>
    <row r="6" spans="1:131" s="1" customFormat="1" ht="24"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9</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89</v>
      </c>
      <c r="BN6" s="178"/>
      <c r="BO6" s="177" t="s">
        <v>89</v>
      </c>
      <c r="BP6" s="178"/>
      <c r="BQ6" s="205" t="s">
        <v>92</v>
      </c>
      <c r="BR6" s="206"/>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t="s">
        <v>3</v>
      </c>
      <c r="DR6" s="178"/>
      <c r="DS6" s="177" t="s">
        <v>3</v>
      </c>
      <c r="DT6" s="178"/>
      <c r="DU6" s="177"/>
      <c r="DV6" s="178"/>
      <c r="DW6" s="177"/>
      <c r="DX6" s="178"/>
      <c r="DY6" s="126"/>
      <c r="DZ6" s="127"/>
      <c r="EA6" s="19"/>
    </row>
    <row r="7" spans="1:131" s="1" customFormat="1" ht="25.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19"/>
    </row>
    <row r="8" spans="1:13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31" s="1" customFormat="1" ht="26.25"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31" s="1" customFormat="1" ht="24.75" customHeight="1" x14ac:dyDescent="0.2">
      <c r="A10" s="17"/>
      <c r="B10" s="18" t="s">
        <v>71</v>
      </c>
      <c r="C10" s="177" t="s">
        <v>82</v>
      </c>
      <c r="D10" s="207"/>
      <c r="E10" s="177" t="s">
        <v>200</v>
      </c>
      <c r="F10" s="178"/>
      <c r="G10" s="177" t="s">
        <v>75</v>
      </c>
      <c r="H10" s="178"/>
      <c r="I10" s="209" t="s">
        <v>247</v>
      </c>
      <c r="J10" s="210"/>
      <c r="K10" s="172" t="s">
        <v>246</v>
      </c>
      <c r="L10" s="173"/>
      <c r="M10" s="172" t="s">
        <v>75</v>
      </c>
      <c r="N10" s="173"/>
      <c r="O10" s="177" t="s">
        <v>220</v>
      </c>
      <c r="P10" s="178"/>
      <c r="Q10" s="177"/>
      <c r="R10" s="178"/>
      <c r="S10" s="177" t="s">
        <v>220</v>
      </c>
      <c r="T10" s="178"/>
      <c r="U10" s="177" t="s">
        <v>75</v>
      </c>
      <c r="V10" s="178"/>
      <c r="W10" s="177" t="s">
        <v>86</v>
      </c>
      <c r="X10" s="178"/>
      <c r="Y10" s="177" t="s">
        <v>85</v>
      </c>
      <c r="Z10" s="178"/>
      <c r="AA10" s="177" t="s">
        <v>85</v>
      </c>
      <c r="AB10" s="178"/>
      <c r="AC10" s="177" t="s">
        <v>86</v>
      </c>
      <c r="AD10" s="178"/>
      <c r="AE10" s="177" t="s">
        <v>85</v>
      </c>
      <c r="AF10" s="178"/>
      <c r="AG10" s="177" t="s">
        <v>192</v>
      </c>
      <c r="AH10" s="178"/>
      <c r="AI10" s="177" t="s">
        <v>220</v>
      </c>
      <c r="AJ10" s="178"/>
      <c r="AK10" s="177" t="s">
        <v>86</v>
      </c>
      <c r="AL10" s="178"/>
      <c r="AM10" s="177" t="s">
        <v>85</v>
      </c>
      <c r="AN10" s="178"/>
      <c r="AO10" s="177" t="s">
        <v>86</v>
      </c>
      <c r="AP10" s="178"/>
      <c r="AQ10" s="177" t="s">
        <v>86</v>
      </c>
      <c r="AR10" s="178"/>
      <c r="AS10" s="177" t="s">
        <v>85</v>
      </c>
      <c r="AT10" s="178"/>
      <c r="AU10" s="177" t="s">
        <v>76</v>
      </c>
      <c r="AV10" s="178"/>
      <c r="AW10" s="177" t="s">
        <v>220</v>
      </c>
      <c r="AX10" s="178"/>
      <c r="AY10" s="177" t="s">
        <v>75</v>
      </c>
      <c r="AZ10" s="178"/>
      <c r="BA10" s="177" t="s">
        <v>75</v>
      </c>
      <c r="BB10" s="178"/>
      <c r="BC10" s="177" t="s">
        <v>85</v>
      </c>
      <c r="BD10" s="178"/>
      <c r="BE10" s="177" t="s">
        <v>86</v>
      </c>
      <c r="BF10" s="178"/>
      <c r="BG10" s="177" t="s">
        <v>76</v>
      </c>
      <c r="BH10" s="178"/>
      <c r="BI10" s="177" t="s">
        <v>76</v>
      </c>
      <c r="BJ10" s="178"/>
      <c r="BK10" s="177" t="s">
        <v>76</v>
      </c>
      <c r="BL10" s="178"/>
      <c r="BM10" s="177" t="s">
        <v>220</v>
      </c>
      <c r="BN10" s="178"/>
      <c r="BO10" s="177" t="s">
        <v>86</v>
      </c>
      <c r="BP10" s="178"/>
      <c r="BQ10" s="177" t="s">
        <v>192</v>
      </c>
      <c r="BR10" s="178"/>
      <c r="BS10" s="177" t="s">
        <v>85</v>
      </c>
      <c r="BT10" s="178"/>
      <c r="BU10" s="177" t="s">
        <v>85</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86</v>
      </c>
      <c r="DR10" s="178"/>
      <c r="DS10" s="177" t="s">
        <v>86</v>
      </c>
      <c r="DT10" s="178"/>
      <c r="DU10" s="177" t="s">
        <v>76</v>
      </c>
      <c r="DV10" s="178"/>
      <c r="DW10" s="177" t="s">
        <v>85</v>
      </c>
      <c r="DX10" s="178"/>
      <c r="DY10" s="132"/>
      <c r="DZ10" s="133"/>
      <c r="EA10" s="19"/>
    </row>
    <row r="11" spans="1:131" s="1" customFormat="1" ht="21" customHeight="1" x14ac:dyDescent="0.2">
      <c r="A11" s="17"/>
      <c r="B11" s="18" t="s">
        <v>12</v>
      </c>
      <c r="C11" s="177" t="s">
        <v>210</v>
      </c>
      <c r="D11" s="207"/>
      <c r="E11" s="177" t="s">
        <v>210</v>
      </c>
      <c r="F11" s="178"/>
      <c r="G11" s="177" t="s">
        <v>214</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211</v>
      </c>
      <c r="AD11" s="178"/>
      <c r="AE11" s="177" t="s">
        <v>204</v>
      </c>
      <c r="AF11" s="178"/>
      <c r="AG11" s="177" t="s">
        <v>214</v>
      </c>
      <c r="AH11" s="178"/>
      <c r="AI11" s="177"/>
      <c r="AJ11" s="178"/>
      <c r="AK11" s="177" t="s">
        <v>214</v>
      </c>
      <c r="AL11" s="178"/>
      <c r="AM11" s="177" t="s">
        <v>214</v>
      </c>
      <c r="AN11" s="178"/>
      <c r="AO11" s="177" t="s">
        <v>214</v>
      </c>
      <c r="AP11" s="178"/>
      <c r="AQ11" s="177" t="s">
        <v>214</v>
      </c>
      <c r="AR11" s="178"/>
      <c r="AS11" s="177" t="s">
        <v>212</v>
      </c>
      <c r="AT11" s="178"/>
      <c r="AU11" s="177" t="s">
        <v>211</v>
      </c>
      <c r="AV11" s="178"/>
      <c r="AW11" s="177" t="s">
        <v>210</v>
      </c>
      <c r="AX11" s="178"/>
      <c r="AY11" s="177"/>
      <c r="AZ11" s="178"/>
      <c r="BA11" s="177" t="s">
        <v>213</v>
      </c>
      <c r="BB11" s="178"/>
      <c r="BC11" s="177" t="s">
        <v>204</v>
      </c>
      <c r="BD11" s="178"/>
      <c r="BE11" s="177" t="s">
        <v>204</v>
      </c>
      <c r="BF11" s="178"/>
      <c r="BG11" s="177" t="s">
        <v>204</v>
      </c>
      <c r="BH11" s="178"/>
      <c r="BI11" s="177" t="s">
        <v>204</v>
      </c>
      <c r="BJ11" s="178"/>
      <c r="BK11" s="177"/>
      <c r="BL11" s="178"/>
      <c r="BM11" s="177" t="s">
        <v>210</v>
      </c>
      <c r="BN11" s="178"/>
      <c r="BO11" s="177"/>
      <c r="BP11" s="178"/>
      <c r="BQ11" s="177" t="s">
        <v>204</v>
      </c>
      <c r="BR11" s="178"/>
      <c r="BS11" s="177" t="s">
        <v>214</v>
      </c>
      <c r="BT11" s="178"/>
      <c r="BU11" s="177" t="s">
        <v>214</v>
      </c>
      <c r="BV11" s="178"/>
      <c r="BW11" s="177" t="s">
        <v>212</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t="s">
        <v>204</v>
      </c>
      <c r="DR11" s="178"/>
      <c r="DS11" s="177" t="s">
        <v>204</v>
      </c>
      <c r="DT11" s="178"/>
      <c r="DU11" s="177"/>
      <c r="DV11" s="178"/>
      <c r="DW11" s="177"/>
      <c r="DX11" s="178"/>
      <c r="DY11" s="132"/>
      <c r="DZ11" s="133"/>
      <c r="EA11" s="19"/>
    </row>
    <row r="12" spans="1:131" ht="25.5" x14ac:dyDescent="0.2">
      <c r="A12" s="54"/>
      <c r="B12" s="18" t="s">
        <v>13</v>
      </c>
      <c r="C12" s="177">
        <v>30</v>
      </c>
      <c r="D12" s="208"/>
      <c r="E12" s="177">
        <v>30</v>
      </c>
      <c r="F12" s="178"/>
      <c r="G12" s="177">
        <v>4</v>
      </c>
      <c r="H12" s="208"/>
      <c r="I12" s="177">
        <v>30</v>
      </c>
      <c r="J12" s="178"/>
      <c r="K12" s="177">
        <v>30</v>
      </c>
      <c r="L12" s="178"/>
      <c r="M12" s="177"/>
      <c r="N12" s="208"/>
      <c r="O12" s="177">
        <v>30</v>
      </c>
      <c r="P12" s="178"/>
      <c r="Q12" s="177"/>
      <c r="R12" s="208"/>
      <c r="S12" s="177">
        <v>30</v>
      </c>
      <c r="T12" s="178"/>
      <c r="U12" s="177"/>
      <c r="V12" s="178"/>
      <c r="W12" s="177">
        <v>8</v>
      </c>
      <c r="X12" s="178"/>
      <c r="Y12" s="177">
        <v>8</v>
      </c>
      <c r="Z12" s="178"/>
      <c r="AA12" s="177">
        <v>8</v>
      </c>
      <c r="AB12" s="178"/>
      <c r="AC12" s="177">
        <v>8</v>
      </c>
      <c r="AD12" s="178"/>
      <c r="AE12" s="177"/>
      <c r="AF12" s="178"/>
      <c r="AG12" s="177">
        <v>4</v>
      </c>
      <c r="AH12" s="178"/>
      <c r="AI12" s="177"/>
      <c r="AJ12" s="178"/>
      <c r="AK12" s="177">
        <v>4</v>
      </c>
      <c r="AL12" s="178"/>
      <c r="AM12" s="177">
        <v>4</v>
      </c>
      <c r="AN12" s="178"/>
      <c r="AO12" s="177">
        <v>4</v>
      </c>
      <c r="AP12" s="178"/>
      <c r="AQ12" s="177">
        <v>4</v>
      </c>
      <c r="AR12" s="178"/>
      <c r="AS12" s="177">
        <v>2</v>
      </c>
      <c r="AT12" s="178"/>
      <c r="AU12" s="177">
        <v>8</v>
      </c>
      <c r="AV12" s="178"/>
      <c r="AW12" s="177">
        <v>30</v>
      </c>
      <c r="AX12" s="178"/>
      <c r="AY12" s="177"/>
      <c r="AZ12" s="178"/>
      <c r="BA12" s="177">
        <v>1</v>
      </c>
      <c r="BB12" s="178"/>
      <c r="BC12" s="177"/>
      <c r="BD12" s="178"/>
      <c r="BE12" s="177"/>
      <c r="BF12" s="178"/>
      <c r="BG12" s="177"/>
      <c r="BH12" s="178"/>
      <c r="BI12" s="177"/>
      <c r="BJ12" s="178"/>
      <c r="BK12" s="177"/>
      <c r="BL12" s="178"/>
      <c r="BM12" s="177">
        <v>30</v>
      </c>
      <c r="BN12" s="178"/>
      <c r="BO12" s="177"/>
      <c r="BP12" s="178"/>
      <c r="BQ12" s="177"/>
      <c r="BR12" s="178"/>
      <c r="BS12" s="177">
        <v>4</v>
      </c>
      <c r="BT12" s="178"/>
      <c r="BU12" s="177">
        <v>4</v>
      </c>
      <c r="BV12" s="178"/>
      <c r="BW12" s="177">
        <v>2</v>
      </c>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177"/>
      <c r="DV12" s="178"/>
      <c r="DW12" s="177"/>
      <c r="DX12" s="178"/>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6"/>
      <c r="D14" s="170"/>
      <c r="E14" s="170"/>
      <c r="F14" s="170"/>
      <c r="G14" s="170"/>
      <c r="H14" s="170"/>
      <c r="I14" s="166"/>
      <c r="J14" s="170"/>
      <c r="K14" s="166"/>
      <c r="L14" s="170"/>
      <c r="M14" s="166"/>
      <c r="N14" s="170"/>
      <c r="O14" s="166"/>
      <c r="P14" s="170"/>
      <c r="Q14" s="166"/>
      <c r="R14" s="170"/>
      <c r="S14" s="166"/>
      <c r="T14" s="170"/>
      <c r="U14" s="166"/>
      <c r="V14" s="170"/>
      <c r="W14" s="166"/>
      <c r="X14" s="170"/>
      <c r="Y14" s="166"/>
      <c r="Z14" s="170"/>
      <c r="AA14" s="166"/>
      <c r="AB14" s="170"/>
      <c r="AC14" s="166"/>
      <c r="AD14" s="170"/>
      <c r="AE14" s="166"/>
      <c r="AF14" s="170"/>
      <c r="AG14" s="166"/>
      <c r="AH14" s="170"/>
      <c r="AI14" s="166"/>
      <c r="AJ14" s="170"/>
      <c r="AK14" s="166"/>
      <c r="AL14" s="170"/>
      <c r="AM14" s="166"/>
      <c r="AN14" s="170"/>
      <c r="AO14" s="166"/>
      <c r="AP14" s="170"/>
      <c r="AQ14" s="166"/>
      <c r="AR14" s="170"/>
      <c r="AS14" s="166"/>
      <c r="AT14" s="170"/>
      <c r="AU14" s="166"/>
      <c r="AV14" s="170"/>
      <c r="AW14" s="166"/>
      <c r="AX14" s="170"/>
      <c r="AY14" s="166"/>
      <c r="AZ14" s="170"/>
      <c r="BA14" s="166"/>
      <c r="BB14" s="170"/>
      <c r="BC14" s="166"/>
      <c r="BD14" s="170"/>
      <c r="BE14" s="166"/>
      <c r="BF14" s="170"/>
      <c r="BG14" s="170"/>
      <c r="BH14" s="170"/>
      <c r="BI14" s="166"/>
      <c r="BJ14" s="170"/>
      <c r="BK14" s="170"/>
      <c r="BL14" s="170"/>
      <c r="BM14" s="166"/>
      <c r="BN14" s="170"/>
      <c r="BO14" s="170"/>
      <c r="BP14" s="170"/>
      <c r="BQ14" s="166"/>
      <c r="BR14" s="170"/>
      <c r="BS14" s="166"/>
      <c r="BT14" s="170"/>
      <c r="BU14" s="166"/>
      <c r="BV14" s="170"/>
      <c r="BW14" s="166"/>
      <c r="BX14" s="170"/>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6"/>
      <c r="D15" s="170"/>
      <c r="E15" s="170"/>
      <c r="F15" s="170"/>
      <c r="G15" s="170"/>
      <c r="H15" s="170"/>
      <c r="I15" s="166"/>
      <c r="J15" s="170"/>
      <c r="K15" s="166"/>
      <c r="L15" s="170"/>
      <c r="M15" s="166"/>
      <c r="N15" s="170"/>
      <c r="O15" s="166"/>
      <c r="P15" s="170"/>
      <c r="Q15" s="166"/>
      <c r="R15" s="170"/>
      <c r="S15" s="166"/>
      <c r="T15" s="170"/>
      <c r="U15" s="166"/>
      <c r="V15" s="170"/>
      <c r="W15" s="166"/>
      <c r="X15" s="170"/>
      <c r="Y15" s="166"/>
      <c r="Z15" s="170"/>
      <c r="AA15" s="166"/>
      <c r="AB15" s="170"/>
      <c r="AC15" s="166"/>
      <c r="AD15" s="170"/>
      <c r="AE15" s="166"/>
      <c r="AF15" s="170"/>
      <c r="AG15" s="166"/>
      <c r="AH15" s="170"/>
      <c r="AI15" s="166"/>
      <c r="AJ15" s="170"/>
      <c r="AK15" s="166"/>
      <c r="AL15" s="170"/>
      <c r="AM15" s="166"/>
      <c r="AN15" s="170"/>
      <c r="AO15" s="166"/>
      <c r="AP15" s="170"/>
      <c r="AQ15" s="166"/>
      <c r="AR15" s="170"/>
      <c r="AS15" s="166"/>
      <c r="AT15" s="170"/>
      <c r="AU15" s="166"/>
      <c r="AV15" s="170"/>
      <c r="AW15" s="166"/>
      <c r="AX15" s="170"/>
      <c r="AY15" s="166"/>
      <c r="AZ15" s="170"/>
      <c r="BA15" s="166"/>
      <c r="BB15" s="170"/>
      <c r="BC15" s="166"/>
      <c r="BD15" s="170"/>
      <c r="BE15" s="166"/>
      <c r="BF15" s="170"/>
      <c r="BG15" s="170"/>
      <c r="BH15" s="170"/>
      <c r="BI15" s="166"/>
      <c r="BJ15" s="170"/>
      <c r="BK15" s="170"/>
      <c r="BL15" s="170"/>
      <c r="BM15" s="166"/>
      <c r="BN15" s="170"/>
      <c r="BO15" s="170"/>
      <c r="BP15" s="170"/>
      <c r="BQ15" s="166"/>
      <c r="BR15" s="170"/>
      <c r="BS15" s="166"/>
      <c r="BT15" s="170"/>
      <c r="BU15" s="166"/>
      <c r="BV15" s="170"/>
      <c r="BW15" s="166"/>
      <c r="BX15" s="170"/>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6"/>
      <c r="D16" s="170"/>
      <c r="E16" s="170"/>
      <c r="F16" s="170"/>
      <c r="G16" s="170"/>
      <c r="H16" s="170"/>
      <c r="I16" s="166"/>
      <c r="J16" s="170"/>
      <c r="K16" s="166"/>
      <c r="L16" s="170"/>
      <c r="M16" s="166"/>
      <c r="N16" s="170"/>
      <c r="O16" s="166"/>
      <c r="P16" s="170"/>
      <c r="Q16" s="166"/>
      <c r="R16" s="170"/>
      <c r="S16" s="166"/>
      <c r="T16" s="170"/>
      <c r="U16" s="166"/>
      <c r="V16" s="170"/>
      <c r="W16" s="166"/>
      <c r="X16" s="170"/>
      <c r="Y16" s="166"/>
      <c r="Z16" s="170"/>
      <c r="AA16" s="166"/>
      <c r="AB16" s="170"/>
      <c r="AC16" s="166"/>
      <c r="AD16" s="170"/>
      <c r="AE16" s="166"/>
      <c r="AF16" s="170"/>
      <c r="AG16" s="166"/>
      <c r="AH16" s="170"/>
      <c r="AI16" s="166"/>
      <c r="AJ16" s="170"/>
      <c r="AK16" s="166"/>
      <c r="AL16" s="170"/>
      <c r="AM16" s="166"/>
      <c r="AN16" s="170"/>
      <c r="AO16" s="166"/>
      <c r="AP16" s="170"/>
      <c r="AQ16" s="166"/>
      <c r="AR16" s="170"/>
      <c r="AS16" s="166"/>
      <c r="AT16" s="170"/>
      <c r="AU16" s="166"/>
      <c r="AV16" s="170"/>
      <c r="AW16" s="166"/>
      <c r="AX16" s="170"/>
      <c r="AY16" s="166"/>
      <c r="AZ16" s="170"/>
      <c r="BA16" s="166"/>
      <c r="BB16" s="170"/>
      <c r="BC16" s="166"/>
      <c r="BD16" s="170"/>
      <c r="BE16" s="166"/>
      <c r="BF16" s="170"/>
      <c r="BG16" s="170"/>
      <c r="BH16" s="170"/>
      <c r="BI16" s="166"/>
      <c r="BJ16" s="170"/>
      <c r="BK16" s="170"/>
      <c r="BL16" s="170"/>
      <c r="BM16" s="166"/>
      <c r="BN16" s="170"/>
      <c r="BO16" s="170"/>
      <c r="BP16" s="170"/>
      <c r="BQ16" s="166"/>
      <c r="BR16" s="170"/>
      <c r="BS16" s="166"/>
      <c r="BT16" s="170"/>
      <c r="BU16" s="166"/>
      <c r="BV16" s="170"/>
      <c r="BW16" s="166"/>
      <c r="BX16" s="170"/>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6"/>
      <c r="D17" s="170"/>
      <c r="E17" s="170"/>
      <c r="F17" s="170"/>
      <c r="G17" s="170"/>
      <c r="H17" s="170"/>
      <c r="I17" s="166"/>
      <c r="J17" s="170"/>
      <c r="K17" s="166"/>
      <c r="L17" s="170"/>
      <c r="M17" s="166"/>
      <c r="N17" s="170"/>
      <c r="O17" s="166"/>
      <c r="P17" s="170"/>
      <c r="Q17" s="166"/>
      <c r="R17" s="170"/>
      <c r="S17" s="166"/>
      <c r="T17" s="170"/>
      <c r="U17" s="166"/>
      <c r="V17" s="170"/>
      <c r="W17" s="166">
        <v>2.5</v>
      </c>
      <c r="X17" s="170" t="s">
        <v>286</v>
      </c>
      <c r="Y17" s="166">
        <v>5</v>
      </c>
      <c r="Z17" s="170" t="s">
        <v>286</v>
      </c>
      <c r="AA17" s="166"/>
      <c r="AB17" s="170"/>
      <c r="AC17" s="166">
        <v>35</v>
      </c>
      <c r="AD17" s="170" t="s">
        <v>286</v>
      </c>
      <c r="AE17" s="166"/>
      <c r="AF17" s="170"/>
      <c r="AG17" s="166"/>
      <c r="AH17" s="170"/>
      <c r="AI17" s="166"/>
      <c r="AJ17" s="170"/>
      <c r="AK17" s="166"/>
      <c r="AL17" s="170"/>
      <c r="AM17" s="166"/>
      <c r="AN17" s="170"/>
      <c r="AO17" s="166"/>
      <c r="AP17" s="170"/>
      <c r="AQ17" s="166"/>
      <c r="AR17" s="170"/>
      <c r="AS17" s="166"/>
      <c r="AT17" s="170"/>
      <c r="AU17" s="166"/>
      <c r="AV17" s="170"/>
      <c r="AW17" s="166"/>
      <c r="AX17" s="170"/>
      <c r="AY17" s="166"/>
      <c r="AZ17" s="170"/>
      <c r="BA17" s="166"/>
      <c r="BB17" s="170"/>
      <c r="BC17" s="166"/>
      <c r="BD17" s="170"/>
      <c r="BE17" s="166"/>
      <c r="BF17" s="170"/>
      <c r="BG17" s="170"/>
      <c r="BH17" s="170"/>
      <c r="BI17" s="166"/>
      <c r="BJ17" s="170"/>
      <c r="BK17" s="170"/>
      <c r="BL17" s="170"/>
      <c r="BM17" s="166"/>
      <c r="BN17" s="170"/>
      <c r="BO17" s="170"/>
      <c r="BP17" s="170"/>
      <c r="BQ17" s="166"/>
      <c r="BR17" s="170"/>
      <c r="BS17" s="166"/>
      <c r="BT17" s="170"/>
      <c r="BU17" s="166"/>
      <c r="BV17" s="170"/>
      <c r="BW17" s="166"/>
      <c r="BX17" s="170"/>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6"/>
      <c r="D18" s="170"/>
      <c r="E18" s="170"/>
      <c r="F18" s="170"/>
      <c r="G18" s="170"/>
      <c r="H18" s="170"/>
      <c r="I18" s="166"/>
      <c r="J18" s="170"/>
      <c r="K18" s="166"/>
      <c r="L18" s="170"/>
      <c r="M18" s="166"/>
      <c r="N18" s="170"/>
      <c r="O18" s="166"/>
      <c r="P18" s="170"/>
      <c r="Q18" s="166"/>
      <c r="R18" s="170"/>
      <c r="S18" s="166"/>
      <c r="T18" s="170"/>
      <c r="U18" s="166"/>
      <c r="V18" s="170"/>
      <c r="W18" s="166"/>
      <c r="X18" s="170"/>
      <c r="Y18" s="166"/>
      <c r="Z18" s="170"/>
      <c r="AA18" s="166"/>
      <c r="AB18" s="170"/>
      <c r="AC18" s="166"/>
      <c r="AD18" s="170"/>
      <c r="AE18" s="166"/>
      <c r="AF18" s="170"/>
      <c r="AG18" s="166"/>
      <c r="AH18" s="170"/>
      <c r="AI18" s="166"/>
      <c r="AJ18" s="170"/>
      <c r="AK18" s="166"/>
      <c r="AL18" s="170"/>
      <c r="AM18" s="166"/>
      <c r="AN18" s="170"/>
      <c r="AO18" s="166"/>
      <c r="AP18" s="170"/>
      <c r="AQ18" s="166"/>
      <c r="AR18" s="170"/>
      <c r="AS18" s="166"/>
      <c r="AT18" s="170"/>
      <c r="AU18" s="166"/>
      <c r="AV18" s="170"/>
      <c r="AW18" s="166"/>
      <c r="AX18" s="170"/>
      <c r="AY18" s="166"/>
      <c r="AZ18" s="170"/>
      <c r="BA18" s="166"/>
      <c r="BB18" s="170"/>
      <c r="BC18" s="166"/>
      <c r="BD18" s="170"/>
      <c r="BE18" s="166"/>
      <c r="BF18" s="170"/>
      <c r="BG18" s="170"/>
      <c r="BH18" s="170"/>
      <c r="BI18" s="166"/>
      <c r="BJ18" s="170"/>
      <c r="BK18" s="170"/>
      <c r="BL18" s="170"/>
      <c r="BM18" s="166"/>
      <c r="BN18" s="170"/>
      <c r="BO18" s="170"/>
      <c r="BP18" s="170"/>
      <c r="BQ18" s="166"/>
      <c r="BR18" s="170"/>
      <c r="BS18" s="166"/>
      <c r="BT18" s="170"/>
      <c r="BU18" s="166"/>
      <c r="BV18" s="170"/>
      <c r="BW18" s="166"/>
      <c r="BX18" s="170"/>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6"/>
      <c r="D19" s="170"/>
      <c r="E19" s="170"/>
      <c r="F19" s="170"/>
      <c r="G19" s="170"/>
      <c r="H19" s="170"/>
      <c r="I19" s="166"/>
      <c r="J19" s="170"/>
      <c r="K19" s="166"/>
      <c r="L19" s="170"/>
      <c r="M19" s="166"/>
      <c r="N19" s="170"/>
      <c r="O19" s="166"/>
      <c r="P19" s="170"/>
      <c r="Q19" s="166"/>
      <c r="R19" s="170"/>
      <c r="S19" s="166"/>
      <c r="T19" s="170"/>
      <c r="U19" s="166"/>
      <c r="V19" s="170"/>
      <c r="W19" s="166">
        <v>2.5</v>
      </c>
      <c r="X19" s="170" t="s">
        <v>286</v>
      </c>
      <c r="Y19" s="166">
        <v>5</v>
      </c>
      <c r="Z19" s="170" t="s">
        <v>286</v>
      </c>
      <c r="AA19" s="166"/>
      <c r="AB19" s="170"/>
      <c r="AC19" s="166">
        <v>17</v>
      </c>
      <c r="AD19" s="170" t="s">
        <v>286</v>
      </c>
      <c r="AE19" s="166"/>
      <c r="AF19" s="170"/>
      <c r="AG19" s="166">
        <v>18</v>
      </c>
      <c r="AH19" s="170" t="s">
        <v>286</v>
      </c>
      <c r="AI19" s="166"/>
      <c r="AJ19" s="170"/>
      <c r="AK19" s="166">
        <v>0.33</v>
      </c>
      <c r="AL19" s="170" t="s">
        <v>286</v>
      </c>
      <c r="AM19" s="166">
        <v>2.4</v>
      </c>
      <c r="AN19" s="170" t="s">
        <v>286</v>
      </c>
      <c r="AO19" s="166">
        <v>1.4999999999999999E-2</v>
      </c>
      <c r="AP19" s="170" t="s">
        <v>286</v>
      </c>
      <c r="AQ19" s="166">
        <v>15.6</v>
      </c>
      <c r="AR19" s="170" t="s">
        <v>286</v>
      </c>
      <c r="AS19" s="166"/>
      <c r="AT19" s="170"/>
      <c r="AU19" s="166"/>
      <c r="AV19" s="170"/>
      <c r="AW19" s="166"/>
      <c r="AX19" s="170"/>
      <c r="AY19" s="166"/>
      <c r="AZ19" s="170"/>
      <c r="BA19" s="166"/>
      <c r="BB19" s="170"/>
      <c r="BC19" s="166"/>
      <c r="BD19" s="170"/>
      <c r="BE19" s="166"/>
      <c r="BF19" s="170"/>
      <c r="BG19" s="170"/>
      <c r="BH19" s="170"/>
      <c r="BI19" s="166"/>
      <c r="BJ19" s="170"/>
      <c r="BK19" s="170"/>
      <c r="BL19" s="170"/>
      <c r="BM19" s="166"/>
      <c r="BN19" s="170"/>
      <c r="BO19" s="170">
        <v>1.45</v>
      </c>
      <c r="BP19" s="170" t="s">
        <v>286</v>
      </c>
      <c r="BQ19" s="166"/>
      <c r="BR19" s="170"/>
      <c r="BS19" s="166">
        <v>223</v>
      </c>
      <c r="BT19" s="170" t="s">
        <v>286</v>
      </c>
      <c r="BU19" s="166">
        <v>172</v>
      </c>
      <c r="BV19" s="170" t="s">
        <v>286</v>
      </c>
      <c r="BW19" s="166"/>
      <c r="BX19" s="170"/>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6"/>
      <c r="D20" s="170"/>
      <c r="E20" s="170"/>
      <c r="F20" s="170"/>
      <c r="G20" s="170"/>
      <c r="H20" s="170"/>
      <c r="I20" s="166"/>
      <c r="J20" s="170"/>
      <c r="K20" s="166"/>
      <c r="L20" s="170"/>
      <c r="M20" s="166"/>
      <c r="N20" s="170"/>
      <c r="O20" s="166"/>
      <c r="P20" s="170"/>
      <c r="Q20" s="166"/>
      <c r="R20" s="170"/>
      <c r="S20" s="166"/>
      <c r="T20" s="170"/>
      <c r="U20" s="166"/>
      <c r="V20" s="170"/>
      <c r="W20" s="166"/>
      <c r="X20" s="170"/>
      <c r="Y20" s="166"/>
      <c r="Z20" s="170"/>
      <c r="AA20" s="166"/>
      <c r="AB20" s="170"/>
      <c r="AC20" s="166"/>
      <c r="AD20" s="170"/>
      <c r="AE20" s="166"/>
      <c r="AF20" s="170"/>
      <c r="AG20" s="166"/>
      <c r="AH20" s="170"/>
      <c r="AI20" s="166"/>
      <c r="AJ20" s="170"/>
      <c r="AK20" s="166"/>
      <c r="AL20" s="170"/>
      <c r="AM20" s="166"/>
      <c r="AN20" s="170"/>
      <c r="AO20" s="166"/>
      <c r="AP20" s="170"/>
      <c r="AQ20" s="166"/>
      <c r="AR20" s="170"/>
      <c r="AS20" s="166"/>
      <c r="AT20" s="170"/>
      <c r="AU20" s="166"/>
      <c r="AV20" s="170"/>
      <c r="AW20" s="166"/>
      <c r="AX20" s="170"/>
      <c r="AY20" s="166"/>
      <c r="AZ20" s="170"/>
      <c r="BA20" s="166"/>
      <c r="BB20" s="170"/>
      <c r="BC20" s="166"/>
      <c r="BD20" s="170"/>
      <c r="BE20" s="166"/>
      <c r="BF20" s="170"/>
      <c r="BG20" s="170"/>
      <c r="BH20" s="170"/>
      <c r="BI20" s="166"/>
      <c r="BJ20" s="170"/>
      <c r="BK20" s="170"/>
      <c r="BL20" s="170"/>
      <c r="BM20" s="166"/>
      <c r="BN20" s="170"/>
      <c r="BO20" s="170"/>
      <c r="BP20" s="170"/>
      <c r="BQ20" s="166"/>
      <c r="BR20" s="170"/>
      <c r="BS20" s="166"/>
      <c r="BT20" s="170"/>
      <c r="BU20" s="166"/>
      <c r="BV20" s="170"/>
      <c r="BW20" s="166"/>
      <c r="BX20" s="170"/>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6"/>
      <c r="D21" s="170"/>
      <c r="E21" s="170"/>
      <c r="F21" s="170"/>
      <c r="G21" s="170"/>
      <c r="H21" s="170"/>
      <c r="I21" s="166"/>
      <c r="J21" s="170"/>
      <c r="K21" s="166"/>
      <c r="L21" s="170"/>
      <c r="M21" s="166"/>
      <c r="N21" s="170"/>
      <c r="O21" s="166"/>
      <c r="P21" s="170"/>
      <c r="Q21" s="166"/>
      <c r="R21" s="170"/>
      <c r="S21" s="166"/>
      <c r="T21" s="170"/>
      <c r="U21" s="166"/>
      <c r="V21" s="170"/>
      <c r="W21" s="166"/>
      <c r="X21" s="170"/>
      <c r="Y21" s="166"/>
      <c r="Z21" s="170"/>
      <c r="AA21" s="166"/>
      <c r="AB21" s="170"/>
      <c r="AC21" s="166"/>
      <c r="AD21" s="170"/>
      <c r="AE21" s="166"/>
      <c r="AF21" s="170"/>
      <c r="AG21" s="166"/>
      <c r="AH21" s="170"/>
      <c r="AI21" s="166"/>
      <c r="AJ21" s="170"/>
      <c r="AK21" s="166"/>
      <c r="AL21" s="170"/>
      <c r="AM21" s="166"/>
      <c r="AN21" s="170"/>
      <c r="AO21" s="166"/>
      <c r="AP21" s="170"/>
      <c r="AQ21" s="166"/>
      <c r="AR21" s="170"/>
      <c r="AS21" s="166"/>
      <c r="AT21" s="170"/>
      <c r="AU21" s="166"/>
      <c r="AV21" s="170"/>
      <c r="AW21" s="166"/>
      <c r="AX21" s="170"/>
      <c r="AY21" s="166"/>
      <c r="AZ21" s="170"/>
      <c r="BA21" s="166"/>
      <c r="BB21" s="170"/>
      <c r="BC21" s="166"/>
      <c r="BD21" s="170"/>
      <c r="BE21" s="166"/>
      <c r="BF21" s="170"/>
      <c r="BG21" s="170"/>
      <c r="BH21" s="170"/>
      <c r="BI21" s="166"/>
      <c r="BJ21" s="170"/>
      <c r="BK21" s="170"/>
      <c r="BL21" s="170"/>
      <c r="BM21" s="166"/>
      <c r="BN21" s="170"/>
      <c r="BO21" s="170"/>
      <c r="BP21" s="170"/>
      <c r="BQ21" s="166"/>
      <c r="BR21" s="170"/>
      <c r="BS21" s="166"/>
      <c r="BT21" s="170"/>
      <c r="BU21" s="166"/>
      <c r="BV21" s="170"/>
      <c r="BW21" s="166"/>
      <c r="BX21" s="170"/>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6"/>
      <c r="D22" s="170"/>
      <c r="E22" s="170"/>
      <c r="F22" s="170"/>
      <c r="G22" s="170"/>
      <c r="H22" s="170"/>
      <c r="I22" s="166"/>
      <c r="J22" s="170"/>
      <c r="K22" s="166"/>
      <c r="L22" s="170"/>
      <c r="M22" s="166"/>
      <c r="N22" s="170"/>
      <c r="O22" s="166"/>
      <c r="P22" s="170"/>
      <c r="Q22" s="166"/>
      <c r="R22" s="170"/>
      <c r="S22" s="166"/>
      <c r="T22" s="170"/>
      <c r="U22" s="166"/>
      <c r="V22" s="170"/>
      <c r="W22" s="166"/>
      <c r="X22" s="170"/>
      <c r="Y22" s="166"/>
      <c r="Z22" s="170"/>
      <c r="AA22" s="166"/>
      <c r="AB22" s="170"/>
      <c r="AC22" s="166"/>
      <c r="AD22" s="170"/>
      <c r="AE22" s="166"/>
      <c r="AF22" s="170"/>
      <c r="AG22" s="166"/>
      <c r="AH22" s="170"/>
      <c r="AI22" s="166"/>
      <c r="AJ22" s="170"/>
      <c r="AK22" s="166"/>
      <c r="AL22" s="170"/>
      <c r="AM22" s="166"/>
      <c r="AN22" s="170"/>
      <c r="AO22" s="166"/>
      <c r="AP22" s="170"/>
      <c r="AQ22" s="166"/>
      <c r="AR22" s="170"/>
      <c r="AS22" s="166"/>
      <c r="AT22" s="170"/>
      <c r="AU22" s="166"/>
      <c r="AV22" s="170"/>
      <c r="AW22" s="166"/>
      <c r="AX22" s="170"/>
      <c r="AY22" s="166"/>
      <c r="AZ22" s="170"/>
      <c r="BA22" s="166"/>
      <c r="BB22" s="170"/>
      <c r="BC22" s="166"/>
      <c r="BD22" s="170"/>
      <c r="BE22" s="166"/>
      <c r="BF22" s="170"/>
      <c r="BG22" s="170"/>
      <c r="BH22" s="170"/>
      <c r="BI22" s="166"/>
      <c r="BJ22" s="170"/>
      <c r="BK22" s="170"/>
      <c r="BL22" s="170"/>
      <c r="BM22" s="166"/>
      <c r="BN22" s="170"/>
      <c r="BO22" s="170"/>
      <c r="BP22" s="170"/>
      <c r="BQ22" s="166"/>
      <c r="BR22" s="170"/>
      <c r="BS22" s="166"/>
      <c r="BT22" s="170"/>
      <c r="BU22" s="166"/>
      <c r="BV22" s="170"/>
      <c r="BW22" s="166"/>
      <c r="BX22" s="170"/>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6"/>
      <c r="D23" s="170"/>
      <c r="E23" s="170"/>
      <c r="F23" s="170"/>
      <c r="G23" s="170"/>
      <c r="H23" s="170"/>
      <c r="I23" s="166"/>
      <c r="J23" s="170"/>
      <c r="K23" s="166"/>
      <c r="L23" s="170"/>
      <c r="M23" s="166"/>
      <c r="N23" s="170"/>
      <c r="O23" s="166"/>
      <c r="P23" s="170"/>
      <c r="Q23" s="166"/>
      <c r="R23" s="170"/>
      <c r="S23" s="166"/>
      <c r="T23" s="170"/>
      <c r="U23" s="166"/>
      <c r="V23" s="170"/>
      <c r="W23" s="166"/>
      <c r="X23" s="170"/>
      <c r="Y23" s="166"/>
      <c r="Z23" s="170"/>
      <c r="AA23" s="166"/>
      <c r="AB23" s="170"/>
      <c r="AC23" s="166"/>
      <c r="AD23" s="170"/>
      <c r="AE23" s="166"/>
      <c r="AF23" s="170"/>
      <c r="AG23" s="166"/>
      <c r="AH23" s="170"/>
      <c r="AI23" s="166"/>
      <c r="AJ23" s="170"/>
      <c r="AK23" s="166"/>
      <c r="AL23" s="170"/>
      <c r="AM23" s="166"/>
      <c r="AN23" s="170"/>
      <c r="AO23" s="166"/>
      <c r="AP23" s="170"/>
      <c r="AQ23" s="166"/>
      <c r="AR23" s="170"/>
      <c r="AS23" s="166"/>
      <c r="AT23" s="170"/>
      <c r="AU23" s="166"/>
      <c r="AV23" s="170"/>
      <c r="AW23" s="166"/>
      <c r="AX23" s="170"/>
      <c r="AY23" s="166"/>
      <c r="AZ23" s="170"/>
      <c r="BA23" s="166"/>
      <c r="BB23" s="170"/>
      <c r="BC23" s="166"/>
      <c r="BD23" s="170"/>
      <c r="BE23" s="166"/>
      <c r="BF23" s="170"/>
      <c r="BG23" s="170"/>
      <c r="BH23" s="170"/>
      <c r="BI23" s="166"/>
      <c r="BJ23" s="170"/>
      <c r="BK23" s="170"/>
      <c r="BL23" s="170"/>
      <c r="BM23" s="166"/>
      <c r="BN23" s="170"/>
      <c r="BO23" s="170"/>
      <c r="BP23" s="170"/>
      <c r="BQ23" s="166"/>
      <c r="BR23" s="170"/>
      <c r="BS23" s="166"/>
      <c r="BT23" s="170"/>
      <c r="BU23" s="166"/>
      <c r="BV23" s="170"/>
      <c r="BW23" s="166"/>
      <c r="BX23" s="170"/>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6"/>
      <c r="D24" s="170"/>
      <c r="E24" s="170"/>
      <c r="F24" s="170"/>
      <c r="G24" s="170"/>
      <c r="H24" s="170"/>
      <c r="I24" s="166"/>
      <c r="J24" s="170"/>
      <c r="K24" s="166"/>
      <c r="L24" s="170"/>
      <c r="M24" s="166"/>
      <c r="N24" s="170"/>
      <c r="O24" s="166"/>
      <c r="P24" s="170"/>
      <c r="Q24" s="166"/>
      <c r="R24" s="170"/>
      <c r="S24" s="166"/>
      <c r="T24" s="170"/>
      <c r="U24" s="166"/>
      <c r="V24" s="170"/>
      <c r="W24" s="166"/>
      <c r="X24" s="170"/>
      <c r="Y24" s="166"/>
      <c r="Z24" s="170"/>
      <c r="AA24" s="166"/>
      <c r="AB24" s="170"/>
      <c r="AC24" s="166"/>
      <c r="AD24" s="170"/>
      <c r="AE24" s="166"/>
      <c r="AF24" s="170"/>
      <c r="AG24" s="166"/>
      <c r="AH24" s="170"/>
      <c r="AI24" s="166"/>
      <c r="AJ24" s="170"/>
      <c r="AK24" s="166"/>
      <c r="AL24" s="170"/>
      <c r="AM24" s="166"/>
      <c r="AN24" s="170"/>
      <c r="AO24" s="166"/>
      <c r="AP24" s="170"/>
      <c r="AQ24" s="166"/>
      <c r="AR24" s="170"/>
      <c r="AS24" s="166"/>
      <c r="AT24" s="170"/>
      <c r="AU24" s="166"/>
      <c r="AV24" s="170"/>
      <c r="AW24" s="166"/>
      <c r="AX24" s="170"/>
      <c r="AY24" s="166"/>
      <c r="AZ24" s="170"/>
      <c r="BA24" s="166"/>
      <c r="BB24" s="170"/>
      <c r="BC24" s="166"/>
      <c r="BD24" s="170"/>
      <c r="BE24" s="166"/>
      <c r="BF24" s="170"/>
      <c r="BG24" s="170"/>
      <c r="BH24" s="170"/>
      <c r="BI24" s="166"/>
      <c r="BJ24" s="170"/>
      <c r="BK24" s="170"/>
      <c r="BL24" s="170"/>
      <c r="BM24" s="166"/>
      <c r="BN24" s="170"/>
      <c r="BO24" s="170"/>
      <c r="BP24" s="170"/>
      <c r="BQ24" s="166"/>
      <c r="BR24" s="170"/>
      <c r="BS24" s="166"/>
      <c r="BT24" s="170"/>
      <c r="BU24" s="166"/>
      <c r="BV24" s="170"/>
      <c r="BW24" s="166"/>
      <c r="BX24" s="170"/>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6"/>
      <c r="D25" s="170"/>
      <c r="E25" s="170"/>
      <c r="F25" s="170"/>
      <c r="G25" s="170"/>
      <c r="H25" s="170"/>
      <c r="I25" s="166"/>
      <c r="J25" s="170"/>
      <c r="K25" s="166"/>
      <c r="L25" s="170"/>
      <c r="M25" s="166"/>
      <c r="N25" s="170"/>
      <c r="O25" s="166"/>
      <c r="P25" s="170"/>
      <c r="Q25" s="166"/>
      <c r="R25" s="170"/>
      <c r="S25" s="166"/>
      <c r="T25" s="170"/>
      <c r="U25" s="166"/>
      <c r="V25" s="170"/>
      <c r="W25" s="166"/>
      <c r="X25" s="170"/>
      <c r="Y25" s="166"/>
      <c r="Z25" s="170"/>
      <c r="AA25" s="166"/>
      <c r="AB25" s="170"/>
      <c r="AC25" s="166"/>
      <c r="AD25" s="170"/>
      <c r="AE25" s="166"/>
      <c r="AF25" s="170"/>
      <c r="AG25" s="166"/>
      <c r="AH25" s="170"/>
      <c r="AI25" s="166"/>
      <c r="AJ25" s="170"/>
      <c r="AK25" s="166"/>
      <c r="AL25" s="170"/>
      <c r="AM25" s="166"/>
      <c r="AN25" s="170"/>
      <c r="AO25" s="166"/>
      <c r="AP25" s="170"/>
      <c r="AQ25" s="166"/>
      <c r="AR25" s="170"/>
      <c r="AS25" s="166"/>
      <c r="AT25" s="170"/>
      <c r="AU25" s="166"/>
      <c r="AV25" s="170"/>
      <c r="AW25" s="166"/>
      <c r="AX25" s="170"/>
      <c r="AY25" s="166"/>
      <c r="AZ25" s="170"/>
      <c r="BA25" s="166"/>
      <c r="BB25" s="170"/>
      <c r="BC25" s="166"/>
      <c r="BD25" s="170"/>
      <c r="BE25" s="166"/>
      <c r="BF25" s="170"/>
      <c r="BG25" s="170"/>
      <c r="BH25" s="170"/>
      <c r="BI25" s="166"/>
      <c r="BJ25" s="170"/>
      <c r="BK25" s="170"/>
      <c r="BL25" s="170"/>
      <c r="BM25" s="166"/>
      <c r="BN25" s="170"/>
      <c r="BO25" s="170"/>
      <c r="BP25" s="170"/>
      <c r="BQ25" s="166"/>
      <c r="BR25" s="170"/>
      <c r="BS25" s="166"/>
      <c r="BT25" s="170"/>
      <c r="BU25" s="166"/>
      <c r="BV25" s="170"/>
      <c r="BW25" s="166"/>
      <c r="BX25" s="170"/>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6"/>
      <c r="D26" s="170"/>
      <c r="E26" s="170"/>
      <c r="F26" s="170"/>
      <c r="G26" s="170"/>
      <c r="H26" s="170"/>
      <c r="I26" s="166"/>
      <c r="J26" s="170"/>
      <c r="K26" s="166"/>
      <c r="L26" s="170"/>
      <c r="M26" s="166"/>
      <c r="N26" s="170"/>
      <c r="O26" s="166"/>
      <c r="P26" s="170"/>
      <c r="Q26" s="166"/>
      <c r="R26" s="170"/>
      <c r="S26" s="166"/>
      <c r="T26" s="170"/>
      <c r="U26" s="166"/>
      <c r="V26" s="170"/>
      <c r="W26" s="166">
        <v>2.5</v>
      </c>
      <c r="X26" s="170" t="s">
        <v>286</v>
      </c>
      <c r="Y26" s="166">
        <v>5</v>
      </c>
      <c r="Z26" s="170" t="s">
        <v>286</v>
      </c>
      <c r="AA26" s="166"/>
      <c r="AB26" s="170"/>
      <c r="AC26" s="166">
        <v>22</v>
      </c>
      <c r="AD26" s="170" t="s">
        <v>286</v>
      </c>
      <c r="AE26" s="166"/>
      <c r="AF26" s="170"/>
      <c r="AG26" s="166">
        <v>12.2</v>
      </c>
      <c r="AH26" s="170" t="s">
        <v>286</v>
      </c>
      <c r="AI26" s="166"/>
      <c r="AJ26" s="170"/>
      <c r="AK26" s="166">
        <v>0.05</v>
      </c>
      <c r="AL26" s="170" t="s">
        <v>286</v>
      </c>
      <c r="AM26" s="166">
        <v>1.7</v>
      </c>
      <c r="AN26" s="170" t="s">
        <v>286</v>
      </c>
      <c r="AO26" s="166">
        <v>1.4999999999999999E-2</v>
      </c>
      <c r="AP26" s="170" t="s">
        <v>286</v>
      </c>
      <c r="AQ26" s="166">
        <v>10.5</v>
      </c>
      <c r="AR26" s="170" t="s">
        <v>286</v>
      </c>
      <c r="AS26" s="166">
        <v>3.7</v>
      </c>
      <c r="AT26" s="170" t="s">
        <v>286</v>
      </c>
      <c r="AU26" s="166"/>
      <c r="AV26" s="170"/>
      <c r="AW26" s="166"/>
      <c r="AX26" s="170"/>
      <c r="AY26" s="166"/>
      <c r="AZ26" s="170"/>
      <c r="BA26" s="166"/>
      <c r="BB26" s="170"/>
      <c r="BC26" s="166"/>
      <c r="BD26" s="170"/>
      <c r="BE26" s="166"/>
      <c r="BF26" s="170"/>
      <c r="BG26" s="170"/>
      <c r="BH26" s="170"/>
      <c r="BI26" s="166"/>
      <c r="BJ26" s="170"/>
      <c r="BK26" s="170"/>
      <c r="BL26" s="170"/>
      <c r="BM26" s="166"/>
      <c r="BN26" s="170"/>
      <c r="BO26" s="170"/>
      <c r="BP26" s="170"/>
      <c r="BQ26" s="166"/>
      <c r="BR26" s="170"/>
      <c r="BS26" s="166">
        <v>172</v>
      </c>
      <c r="BT26" s="170" t="s">
        <v>286</v>
      </c>
      <c r="BU26" s="166">
        <v>137</v>
      </c>
      <c r="BV26" s="170" t="s">
        <v>286</v>
      </c>
      <c r="BW26" s="166">
        <v>0.05</v>
      </c>
      <c r="BX26" s="170" t="s">
        <v>286</v>
      </c>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6"/>
      <c r="D27" s="170"/>
      <c r="E27" s="170"/>
      <c r="F27" s="170"/>
      <c r="G27" s="170"/>
      <c r="H27" s="170"/>
      <c r="I27" s="166"/>
      <c r="J27" s="170"/>
      <c r="K27" s="166"/>
      <c r="L27" s="170"/>
      <c r="M27" s="166"/>
      <c r="N27" s="170"/>
      <c r="O27" s="166"/>
      <c r="P27" s="170"/>
      <c r="Q27" s="166"/>
      <c r="R27" s="170"/>
      <c r="S27" s="166"/>
      <c r="T27" s="170"/>
      <c r="U27" s="166"/>
      <c r="V27" s="170"/>
      <c r="W27" s="166"/>
      <c r="X27" s="170"/>
      <c r="Y27" s="166"/>
      <c r="Z27" s="170"/>
      <c r="AA27" s="166"/>
      <c r="AB27" s="170"/>
      <c r="AC27" s="166"/>
      <c r="AD27" s="170"/>
      <c r="AE27" s="166"/>
      <c r="AF27" s="170"/>
      <c r="AG27" s="166"/>
      <c r="AH27" s="170"/>
      <c r="AI27" s="166"/>
      <c r="AJ27" s="170"/>
      <c r="AK27" s="166"/>
      <c r="AL27" s="170"/>
      <c r="AM27" s="166"/>
      <c r="AN27" s="170"/>
      <c r="AO27" s="166"/>
      <c r="AP27" s="170"/>
      <c r="AQ27" s="166"/>
      <c r="AR27" s="170"/>
      <c r="AS27" s="166"/>
      <c r="AT27" s="170"/>
      <c r="AU27" s="166"/>
      <c r="AV27" s="170"/>
      <c r="AW27" s="166"/>
      <c r="AX27" s="170"/>
      <c r="AY27" s="166"/>
      <c r="AZ27" s="170"/>
      <c r="BA27" s="166"/>
      <c r="BB27" s="170"/>
      <c r="BC27" s="166"/>
      <c r="BD27" s="170"/>
      <c r="BE27" s="166"/>
      <c r="BF27" s="170"/>
      <c r="BG27" s="170"/>
      <c r="BH27" s="170"/>
      <c r="BI27" s="166"/>
      <c r="BJ27" s="170"/>
      <c r="BK27" s="170"/>
      <c r="BL27" s="170"/>
      <c r="BM27" s="166"/>
      <c r="BN27" s="170"/>
      <c r="BO27" s="170"/>
      <c r="BP27" s="170"/>
      <c r="BQ27" s="166"/>
      <c r="BR27" s="170"/>
      <c r="BS27" s="166"/>
      <c r="BT27" s="170"/>
      <c r="BU27" s="166"/>
      <c r="BV27" s="170"/>
      <c r="BW27" s="166"/>
      <c r="BX27" s="170"/>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6"/>
      <c r="D28" s="170"/>
      <c r="E28" s="170"/>
      <c r="F28" s="170"/>
      <c r="G28" s="170"/>
      <c r="H28" s="170"/>
      <c r="I28" s="166"/>
      <c r="J28" s="170"/>
      <c r="K28" s="166"/>
      <c r="L28" s="170"/>
      <c r="M28" s="166"/>
      <c r="N28" s="170"/>
      <c r="O28" s="166"/>
      <c r="P28" s="170"/>
      <c r="Q28" s="166"/>
      <c r="R28" s="170"/>
      <c r="S28" s="166"/>
      <c r="T28" s="170"/>
      <c r="U28" s="166"/>
      <c r="V28" s="170"/>
      <c r="W28" s="166"/>
      <c r="X28" s="170"/>
      <c r="Y28" s="166"/>
      <c r="Z28" s="170"/>
      <c r="AA28" s="166"/>
      <c r="AB28" s="170"/>
      <c r="AC28" s="166"/>
      <c r="AD28" s="170"/>
      <c r="AE28" s="166"/>
      <c r="AF28" s="170"/>
      <c r="AG28" s="166"/>
      <c r="AH28" s="170"/>
      <c r="AI28" s="166"/>
      <c r="AJ28" s="170"/>
      <c r="AK28" s="166"/>
      <c r="AL28" s="170"/>
      <c r="AM28" s="166"/>
      <c r="AN28" s="170"/>
      <c r="AO28" s="166"/>
      <c r="AP28" s="170"/>
      <c r="AQ28" s="166"/>
      <c r="AR28" s="170"/>
      <c r="AS28" s="166"/>
      <c r="AT28" s="170"/>
      <c r="AU28" s="166"/>
      <c r="AV28" s="170"/>
      <c r="AW28" s="166"/>
      <c r="AX28" s="170"/>
      <c r="AY28" s="166"/>
      <c r="AZ28" s="170"/>
      <c r="BA28" s="166"/>
      <c r="BB28" s="170"/>
      <c r="BC28" s="166"/>
      <c r="BD28" s="170"/>
      <c r="BE28" s="166"/>
      <c r="BF28" s="170"/>
      <c r="BG28" s="170"/>
      <c r="BH28" s="170"/>
      <c r="BI28" s="166"/>
      <c r="BJ28" s="170"/>
      <c r="BK28" s="170"/>
      <c r="BL28" s="170"/>
      <c r="BM28" s="166"/>
      <c r="BN28" s="170"/>
      <c r="BO28" s="170"/>
      <c r="BP28" s="170"/>
      <c r="BQ28" s="166"/>
      <c r="BR28" s="170"/>
      <c r="BS28" s="166"/>
      <c r="BT28" s="170"/>
      <c r="BU28" s="166"/>
      <c r="BV28" s="170"/>
      <c r="BW28" s="166"/>
      <c r="BX28" s="170"/>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6"/>
      <c r="D29" s="170"/>
      <c r="E29" s="170"/>
      <c r="F29" s="170"/>
      <c r="G29" s="170"/>
      <c r="H29" s="170"/>
      <c r="I29" s="166"/>
      <c r="J29" s="170"/>
      <c r="K29" s="166"/>
      <c r="L29" s="170"/>
      <c r="M29" s="166"/>
      <c r="N29" s="170"/>
      <c r="O29" s="166"/>
      <c r="P29" s="170"/>
      <c r="Q29" s="166"/>
      <c r="R29" s="170"/>
      <c r="S29" s="166"/>
      <c r="T29" s="170"/>
      <c r="U29" s="166"/>
      <c r="V29" s="170"/>
      <c r="W29" s="166"/>
      <c r="X29" s="170"/>
      <c r="Y29" s="166"/>
      <c r="Z29" s="170"/>
      <c r="AA29" s="166"/>
      <c r="AB29" s="170"/>
      <c r="AC29" s="166"/>
      <c r="AD29" s="170"/>
      <c r="AE29" s="166"/>
      <c r="AF29" s="170"/>
      <c r="AG29" s="166"/>
      <c r="AH29" s="170"/>
      <c r="AI29" s="166"/>
      <c r="AJ29" s="170"/>
      <c r="AK29" s="166"/>
      <c r="AL29" s="170"/>
      <c r="AM29" s="166"/>
      <c r="AN29" s="170"/>
      <c r="AO29" s="166"/>
      <c r="AP29" s="170"/>
      <c r="AQ29" s="166"/>
      <c r="AR29" s="170"/>
      <c r="AS29" s="166"/>
      <c r="AT29" s="170"/>
      <c r="AU29" s="166"/>
      <c r="AV29" s="170"/>
      <c r="AW29" s="166"/>
      <c r="AX29" s="170"/>
      <c r="AY29" s="166"/>
      <c r="AZ29" s="170"/>
      <c r="BA29" s="166"/>
      <c r="BB29" s="170"/>
      <c r="BC29" s="166"/>
      <c r="BD29" s="170"/>
      <c r="BE29" s="166"/>
      <c r="BF29" s="170"/>
      <c r="BG29" s="170"/>
      <c r="BH29" s="170"/>
      <c r="BI29" s="166"/>
      <c r="BJ29" s="170"/>
      <c r="BK29" s="170"/>
      <c r="BL29" s="170"/>
      <c r="BM29" s="166"/>
      <c r="BN29" s="170"/>
      <c r="BO29" s="170"/>
      <c r="BP29" s="170"/>
      <c r="BQ29" s="166"/>
      <c r="BR29" s="170"/>
      <c r="BS29" s="166"/>
      <c r="BT29" s="170"/>
      <c r="BU29" s="166"/>
      <c r="BV29" s="170"/>
      <c r="BW29" s="166"/>
      <c r="BX29" s="170"/>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6"/>
      <c r="D30" s="170"/>
      <c r="E30" s="170"/>
      <c r="F30" s="170"/>
      <c r="G30" s="170"/>
      <c r="H30" s="170"/>
      <c r="I30" s="166"/>
      <c r="J30" s="170"/>
      <c r="K30" s="166"/>
      <c r="L30" s="170"/>
      <c r="M30" s="166"/>
      <c r="N30" s="170"/>
      <c r="O30" s="166"/>
      <c r="P30" s="170"/>
      <c r="Q30" s="166"/>
      <c r="R30" s="170"/>
      <c r="S30" s="166"/>
      <c r="T30" s="170"/>
      <c r="U30" s="166"/>
      <c r="V30" s="170"/>
      <c r="W30" s="166"/>
      <c r="X30" s="170"/>
      <c r="Y30" s="166"/>
      <c r="Z30" s="170"/>
      <c r="AA30" s="166"/>
      <c r="AB30" s="170"/>
      <c r="AC30" s="166"/>
      <c r="AD30" s="170"/>
      <c r="AE30" s="166"/>
      <c r="AF30" s="170"/>
      <c r="AG30" s="166"/>
      <c r="AH30" s="170"/>
      <c r="AI30" s="166"/>
      <c r="AJ30" s="170"/>
      <c r="AK30" s="166"/>
      <c r="AL30" s="170"/>
      <c r="AM30" s="166"/>
      <c r="AN30" s="170"/>
      <c r="AO30" s="166"/>
      <c r="AP30" s="170"/>
      <c r="AQ30" s="166"/>
      <c r="AR30" s="170"/>
      <c r="AS30" s="166"/>
      <c r="AT30" s="170"/>
      <c r="AU30" s="166"/>
      <c r="AV30" s="170"/>
      <c r="AW30" s="166"/>
      <c r="AX30" s="170"/>
      <c r="AY30" s="166"/>
      <c r="AZ30" s="170"/>
      <c r="BA30" s="166"/>
      <c r="BB30" s="170"/>
      <c r="BC30" s="166"/>
      <c r="BD30" s="170"/>
      <c r="BE30" s="166"/>
      <c r="BF30" s="170"/>
      <c r="BG30" s="170"/>
      <c r="BH30" s="170"/>
      <c r="BI30" s="166"/>
      <c r="BJ30" s="170"/>
      <c r="BK30" s="170"/>
      <c r="BL30" s="170"/>
      <c r="BM30" s="166"/>
      <c r="BN30" s="170"/>
      <c r="BO30" s="170"/>
      <c r="BP30" s="170"/>
      <c r="BQ30" s="166"/>
      <c r="BR30" s="170"/>
      <c r="BS30" s="166"/>
      <c r="BT30" s="170"/>
      <c r="BU30" s="166"/>
      <c r="BV30" s="170"/>
      <c r="BW30" s="166"/>
      <c r="BX30" s="170"/>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6"/>
      <c r="D31" s="170"/>
      <c r="E31" s="170"/>
      <c r="F31" s="170"/>
      <c r="G31" s="170"/>
      <c r="H31" s="170"/>
      <c r="I31" s="166"/>
      <c r="J31" s="170"/>
      <c r="K31" s="166"/>
      <c r="L31" s="170"/>
      <c r="M31" s="166"/>
      <c r="N31" s="170"/>
      <c r="O31" s="166"/>
      <c r="P31" s="170"/>
      <c r="Q31" s="166"/>
      <c r="R31" s="170"/>
      <c r="S31" s="166"/>
      <c r="T31" s="170"/>
      <c r="U31" s="166"/>
      <c r="V31" s="170"/>
      <c r="W31" s="166">
        <v>2.5</v>
      </c>
      <c r="X31" s="170" t="s">
        <v>286</v>
      </c>
      <c r="Y31" s="166">
        <v>5</v>
      </c>
      <c r="Z31" s="170" t="s">
        <v>286</v>
      </c>
      <c r="AA31" s="166"/>
      <c r="AB31" s="170"/>
      <c r="AC31" s="166">
        <v>22</v>
      </c>
      <c r="AD31" s="170" t="s">
        <v>286</v>
      </c>
      <c r="AE31" s="166"/>
      <c r="AF31" s="170"/>
      <c r="AG31" s="166"/>
      <c r="AH31" s="170"/>
      <c r="AI31" s="166"/>
      <c r="AJ31" s="170"/>
      <c r="AK31" s="166"/>
      <c r="AL31" s="170"/>
      <c r="AM31" s="166"/>
      <c r="AN31" s="170"/>
      <c r="AO31" s="166"/>
      <c r="AP31" s="170"/>
      <c r="AQ31" s="166"/>
      <c r="AR31" s="170"/>
      <c r="AS31" s="166"/>
      <c r="AT31" s="170"/>
      <c r="AU31" s="166"/>
      <c r="AV31" s="170"/>
      <c r="AW31" s="166"/>
      <c r="AX31" s="170"/>
      <c r="AY31" s="166"/>
      <c r="AZ31" s="170"/>
      <c r="BA31" s="166"/>
      <c r="BB31" s="170"/>
      <c r="BC31" s="166"/>
      <c r="BD31" s="170"/>
      <c r="BE31" s="166"/>
      <c r="BF31" s="170"/>
      <c r="BG31" s="170"/>
      <c r="BH31" s="170"/>
      <c r="BI31" s="166"/>
      <c r="BJ31" s="170"/>
      <c r="BK31" s="170"/>
      <c r="BL31" s="170"/>
      <c r="BM31" s="166"/>
      <c r="BN31" s="170"/>
      <c r="BO31" s="170"/>
      <c r="BP31" s="170"/>
      <c r="BQ31" s="166"/>
      <c r="BR31" s="170"/>
      <c r="BS31" s="166"/>
      <c r="BT31" s="170"/>
      <c r="BU31" s="166"/>
      <c r="BV31" s="170"/>
      <c r="BW31" s="166"/>
      <c r="BX31" s="170"/>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6"/>
      <c r="D32" s="170"/>
      <c r="E32" s="170"/>
      <c r="F32" s="170"/>
      <c r="G32" s="170"/>
      <c r="H32" s="170"/>
      <c r="I32" s="166"/>
      <c r="J32" s="170"/>
      <c r="K32" s="166"/>
      <c r="L32" s="170"/>
      <c r="M32" s="166"/>
      <c r="N32" s="170"/>
      <c r="O32" s="166"/>
      <c r="P32" s="170"/>
      <c r="Q32" s="166"/>
      <c r="R32" s="170"/>
      <c r="S32" s="166"/>
      <c r="T32" s="170"/>
      <c r="U32" s="166"/>
      <c r="V32" s="170"/>
      <c r="W32" s="166"/>
      <c r="X32" s="170"/>
      <c r="Y32" s="166"/>
      <c r="Z32" s="170"/>
      <c r="AA32" s="166"/>
      <c r="AB32" s="170"/>
      <c r="AC32" s="166"/>
      <c r="AD32" s="170"/>
      <c r="AE32" s="166"/>
      <c r="AF32" s="170"/>
      <c r="AG32" s="166"/>
      <c r="AH32" s="170"/>
      <c r="AI32" s="166"/>
      <c r="AJ32" s="170"/>
      <c r="AK32" s="166"/>
      <c r="AL32" s="170"/>
      <c r="AM32" s="166"/>
      <c r="AN32" s="170"/>
      <c r="AO32" s="166"/>
      <c r="AP32" s="170"/>
      <c r="AQ32" s="166"/>
      <c r="AR32" s="170"/>
      <c r="AS32" s="166"/>
      <c r="AT32" s="170"/>
      <c r="AU32" s="166"/>
      <c r="AV32" s="170"/>
      <c r="AW32" s="166"/>
      <c r="AX32" s="170"/>
      <c r="AY32" s="166"/>
      <c r="AZ32" s="170"/>
      <c r="BA32" s="166"/>
      <c r="BB32" s="170"/>
      <c r="BC32" s="166"/>
      <c r="BD32" s="170"/>
      <c r="BE32" s="166"/>
      <c r="BF32" s="170"/>
      <c r="BG32" s="170"/>
      <c r="BH32" s="170"/>
      <c r="BI32" s="166"/>
      <c r="BJ32" s="170"/>
      <c r="BK32" s="170"/>
      <c r="BL32" s="170"/>
      <c r="BM32" s="166"/>
      <c r="BN32" s="170"/>
      <c r="BO32" s="170"/>
      <c r="BP32" s="170"/>
      <c r="BQ32" s="166"/>
      <c r="BR32" s="170"/>
      <c r="BS32" s="166"/>
      <c r="BT32" s="170"/>
      <c r="BU32" s="166"/>
      <c r="BV32" s="170"/>
      <c r="BW32" s="166"/>
      <c r="BX32" s="170"/>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6"/>
      <c r="D33" s="170"/>
      <c r="E33" s="170"/>
      <c r="F33" s="170"/>
      <c r="G33" s="170"/>
      <c r="H33" s="170"/>
      <c r="I33" s="166"/>
      <c r="J33" s="170"/>
      <c r="K33" s="166"/>
      <c r="L33" s="170"/>
      <c r="M33" s="166"/>
      <c r="N33" s="170"/>
      <c r="O33" s="166"/>
      <c r="P33" s="170"/>
      <c r="Q33" s="166"/>
      <c r="R33" s="170"/>
      <c r="S33" s="166"/>
      <c r="T33" s="170"/>
      <c r="U33" s="166"/>
      <c r="V33" s="170"/>
      <c r="W33" s="166">
        <v>2.5</v>
      </c>
      <c r="X33" s="170" t="s">
        <v>286</v>
      </c>
      <c r="Y33" s="166">
        <v>5</v>
      </c>
      <c r="Z33" s="170" t="s">
        <v>286</v>
      </c>
      <c r="AA33" s="166"/>
      <c r="AB33" s="170"/>
      <c r="AC33" s="166">
        <v>21</v>
      </c>
      <c r="AD33" s="170" t="s">
        <v>286</v>
      </c>
      <c r="AE33" s="166"/>
      <c r="AF33" s="170"/>
      <c r="AG33" s="166">
        <v>13.2</v>
      </c>
      <c r="AH33" s="170" t="s">
        <v>286</v>
      </c>
      <c r="AI33" s="166"/>
      <c r="AJ33" s="170"/>
      <c r="AK33" s="166">
        <v>0.03</v>
      </c>
      <c r="AL33" s="170" t="s">
        <v>286</v>
      </c>
      <c r="AM33" s="166">
        <v>1.9</v>
      </c>
      <c r="AN33" s="170" t="s">
        <v>286</v>
      </c>
      <c r="AO33" s="166">
        <v>1.4999999999999999E-2</v>
      </c>
      <c r="AP33" s="170" t="s">
        <v>286</v>
      </c>
      <c r="AQ33" s="166">
        <v>11.3</v>
      </c>
      <c r="AR33" s="170" t="s">
        <v>286</v>
      </c>
      <c r="AS33" s="166"/>
      <c r="AT33" s="170"/>
      <c r="AU33" s="166"/>
      <c r="AV33" s="170"/>
      <c r="AW33" s="166"/>
      <c r="AX33" s="170"/>
      <c r="AY33" s="166"/>
      <c r="AZ33" s="170"/>
      <c r="BA33" s="166"/>
      <c r="BB33" s="170"/>
      <c r="BC33" s="166"/>
      <c r="BD33" s="170"/>
      <c r="BE33" s="166"/>
      <c r="BF33" s="170"/>
      <c r="BG33" s="170"/>
      <c r="BH33" s="170"/>
      <c r="BI33" s="166"/>
      <c r="BJ33" s="170"/>
      <c r="BK33" s="170"/>
      <c r="BL33" s="170"/>
      <c r="BM33" s="166"/>
      <c r="BN33" s="170"/>
      <c r="BO33" s="170">
        <v>1.19</v>
      </c>
      <c r="BP33" s="170" t="s">
        <v>286</v>
      </c>
      <c r="BQ33" s="166"/>
      <c r="BR33" s="170"/>
      <c r="BS33" s="166">
        <v>139</v>
      </c>
      <c r="BT33" s="170" t="s">
        <v>286</v>
      </c>
      <c r="BU33" s="166">
        <v>115</v>
      </c>
      <c r="BV33" s="170" t="s">
        <v>286</v>
      </c>
      <c r="BW33" s="166"/>
      <c r="BX33" s="170"/>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6"/>
      <c r="D34" s="170"/>
      <c r="E34" s="170"/>
      <c r="F34" s="170"/>
      <c r="G34" s="170"/>
      <c r="H34" s="170"/>
      <c r="I34" s="166"/>
      <c r="J34" s="170"/>
      <c r="K34" s="166"/>
      <c r="L34" s="170"/>
      <c r="M34" s="166"/>
      <c r="N34" s="170"/>
      <c r="O34" s="166"/>
      <c r="P34" s="170"/>
      <c r="Q34" s="166"/>
      <c r="R34" s="170"/>
      <c r="S34" s="166"/>
      <c r="T34" s="170"/>
      <c r="U34" s="166"/>
      <c r="V34" s="170"/>
      <c r="W34" s="166"/>
      <c r="X34" s="170"/>
      <c r="Y34" s="166"/>
      <c r="Z34" s="170"/>
      <c r="AA34" s="166"/>
      <c r="AB34" s="170"/>
      <c r="AC34" s="166"/>
      <c r="AD34" s="170"/>
      <c r="AE34" s="166"/>
      <c r="AF34" s="170"/>
      <c r="AG34" s="166"/>
      <c r="AH34" s="170"/>
      <c r="AI34" s="166"/>
      <c r="AJ34" s="170"/>
      <c r="AK34" s="166"/>
      <c r="AL34" s="170"/>
      <c r="AM34" s="166"/>
      <c r="AN34" s="170"/>
      <c r="AO34" s="166"/>
      <c r="AP34" s="170"/>
      <c r="AQ34" s="166"/>
      <c r="AR34" s="170"/>
      <c r="AS34" s="166"/>
      <c r="AT34" s="170"/>
      <c r="AU34" s="166"/>
      <c r="AV34" s="170"/>
      <c r="AW34" s="166"/>
      <c r="AX34" s="170"/>
      <c r="AY34" s="166"/>
      <c r="AZ34" s="170"/>
      <c r="BA34" s="166"/>
      <c r="BB34" s="170"/>
      <c r="BC34" s="166"/>
      <c r="BD34" s="170"/>
      <c r="BE34" s="166"/>
      <c r="BF34" s="170"/>
      <c r="BG34" s="170"/>
      <c r="BH34" s="170"/>
      <c r="BI34" s="166"/>
      <c r="BJ34" s="170"/>
      <c r="BK34" s="170"/>
      <c r="BL34" s="170"/>
      <c r="BM34" s="166"/>
      <c r="BN34" s="170"/>
      <c r="BO34" s="170"/>
      <c r="BP34" s="170"/>
      <c r="BQ34" s="166"/>
      <c r="BR34" s="170"/>
      <c r="BS34" s="166"/>
      <c r="BT34" s="170"/>
      <c r="BU34" s="166"/>
      <c r="BV34" s="170"/>
      <c r="BW34" s="166"/>
      <c r="BX34" s="170"/>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6"/>
      <c r="D35" s="170"/>
      <c r="E35" s="170"/>
      <c r="F35" s="170"/>
      <c r="G35" s="170"/>
      <c r="H35" s="170"/>
      <c r="I35" s="166"/>
      <c r="J35" s="170"/>
      <c r="K35" s="166"/>
      <c r="L35" s="170"/>
      <c r="M35" s="166"/>
      <c r="N35" s="170"/>
      <c r="O35" s="166"/>
      <c r="P35" s="170"/>
      <c r="Q35" s="166"/>
      <c r="R35" s="170"/>
      <c r="S35" s="166"/>
      <c r="T35" s="170"/>
      <c r="U35" s="166"/>
      <c r="V35" s="170"/>
      <c r="W35" s="166"/>
      <c r="X35" s="170"/>
      <c r="Y35" s="166"/>
      <c r="Z35" s="170"/>
      <c r="AA35" s="166"/>
      <c r="AB35" s="170"/>
      <c r="AC35" s="166"/>
      <c r="AD35" s="170"/>
      <c r="AE35" s="166"/>
      <c r="AF35" s="170"/>
      <c r="AG35" s="166"/>
      <c r="AH35" s="170"/>
      <c r="AI35" s="166"/>
      <c r="AJ35" s="170"/>
      <c r="AK35" s="166"/>
      <c r="AL35" s="170"/>
      <c r="AM35" s="166"/>
      <c r="AN35" s="170"/>
      <c r="AO35" s="166"/>
      <c r="AP35" s="170"/>
      <c r="AQ35" s="166"/>
      <c r="AR35" s="170"/>
      <c r="AS35" s="166"/>
      <c r="AT35" s="170"/>
      <c r="AU35" s="166"/>
      <c r="AV35" s="170"/>
      <c r="AW35" s="166"/>
      <c r="AX35" s="170"/>
      <c r="AY35" s="166"/>
      <c r="AZ35" s="170"/>
      <c r="BA35" s="166"/>
      <c r="BB35" s="170"/>
      <c r="BC35" s="166"/>
      <c r="BD35" s="170"/>
      <c r="BE35" s="166"/>
      <c r="BF35" s="170"/>
      <c r="BG35" s="170"/>
      <c r="BH35" s="170"/>
      <c r="BI35" s="166"/>
      <c r="BJ35" s="170"/>
      <c r="BK35" s="170"/>
      <c r="BL35" s="170"/>
      <c r="BM35" s="166"/>
      <c r="BN35" s="170"/>
      <c r="BO35" s="170"/>
      <c r="BP35" s="170"/>
      <c r="BQ35" s="166"/>
      <c r="BR35" s="170"/>
      <c r="BS35" s="166"/>
      <c r="BT35" s="170"/>
      <c r="BU35" s="166"/>
      <c r="BV35" s="170"/>
      <c r="BW35" s="166"/>
      <c r="BX35" s="170"/>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6"/>
      <c r="D36" s="170"/>
      <c r="E36" s="170"/>
      <c r="F36" s="170"/>
      <c r="G36" s="170"/>
      <c r="H36" s="170"/>
      <c r="I36" s="166"/>
      <c r="J36" s="170"/>
      <c r="K36" s="166"/>
      <c r="L36" s="170"/>
      <c r="M36" s="166"/>
      <c r="N36" s="170"/>
      <c r="O36" s="166"/>
      <c r="P36" s="170"/>
      <c r="Q36" s="166"/>
      <c r="R36" s="170"/>
      <c r="S36" s="166"/>
      <c r="T36" s="170"/>
      <c r="U36" s="166"/>
      <c r="V36" s="170"/>
      <c r="W36" s="166"/>
      <c r="X36" s="170"/>
      <c r="Y36" s="166"/>
      <c r="Z36" s="170"/>
      <c r="AA36" s="166"/>
      <c r="AB36" s="170"/>
      <c r="AC36" s="166"/>
      <c r="AD36" s="170"/>
      <c r="AE36" s="166"/>
      <c r="AF36" s="170"/>
      <c r="AG36" s="166"/>
      <c r="AH36" s="170"/>
      <c r="AI36" s="166"/>
      <c r="AJ36" s="170"/>
      <c r="AK36" s="166"/>
      <c r="AL36" s="170"/>
      <c r="AM36" s="166"/>
      <c r="AN36" s="170"/>
      <c r="AO36" s="166"/>
      <c r="AP36" s="170"/>
      <c r="AQ36" s="166"/>
      <c r="AR36" s="170"/>
      <c r="AS36" s="166"/>
      <c r="AT36" s="170"/>
      <c r="AU36" s="166"/>
      <c r="AV36" s="170"/>
      <c r="AW36" s="166"/>
      <c r="AX36" s="170"/>
      <c r="AY36" s="166"/>
      <c r="AZ36" s="170"/>
      <c r="BA36" s="166"/>
      <c r="BB36" s="170"/>
      <c r="BC36" s="166"/>
      <c r="BD36" s="170"/>
      <c r="BE36" s="166"/>
      <c r="BF36" s="170"/>
      <c r="BG36" s="170"/>
      <c r="BH36" s="170"/>
      <c r="BI36" s="166"/>
      <c r="BJ36" s="170"/>
      <c r="BK36" s="170"/>
      <c r="BL36" s="170"/>
      <c r="BM36" s="166"/>
      <c r="BN36" s="170"/>
      <c r="BO36" s="170"/>
      <c r="BP36" s="170"/>
      <c r="BQ36" s="166"/>
      <c r="BR36" s="170"/>
      <c r="BS36" s="166"/>
      <c r="BT36" s="170"/>
      <c r="BU36" s="166"/>
      <c r="BV36" s="170"/>
      <c r="BW36" s="166"/>
      <c r="BX36" s="170"/>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6"/>
      <c r="D37" s="170"/>
      <c r="E37" s="170"/>
      <c r="F37" s="170"/>
      <c r="G37" s="170"/>
      <c r="H37" s="170"/>
      <c r="I37" s="166"/>
      <c r="J37" s="170"/>
      <c r="K37" s="166"/>
      <c r="L37" s="170"/>
      <c r="M37" s="166"/>
      <c r="N37" s="170"/>
      <c r="O37" s="166"/>
      <c r="P37" s="170"/>
      <c r="Q37" s="166"/>
      <c r="R37" s="170"/>
      <c r="S37" s="166"/>
      <c r="T37" s="170"/>
      <c r="U37" s="166"/>
      <c r="V37" s="170"/>
      <c r="W37" s="166"/>
      <c r="X37" s="170"/>
      <c r="Y37" s="166"/>
      <c r="Z37" s="170"/>
      <c r="AA37" s="166"/>
      <c r="AB37" s="170"/>
      <c r="AC37" s="166"/>
      <c r="AD37" s="170"/>
      <c r="AE37" s="166"/>
      <c r="AF37" s="170"/>
      <c r="AG37" s="166"/>
      <c r="AH37" s="170"/>
      <c r="AI37" s="166"/>
      <c r="AJ37" s="170"/>
      <c r="AK37" s="166"/>
      <c r="AL37" s="170"/>
      <c r="AM37" s="166"/>
      <c r="AN37" s="170"/>
      <c r="AO37" s="166"/>
      <c r="AP37" s="170"/>
      <c r="AQ37" s="166"/>
      <c r="AR37" s="170"/>
      <c r="AS37" s="166"/>
      <c r="AT37" s="170"/>
      <c r="AU37" s="166"/>
      <c r="AV37" s="170"/>
      <c r="AW37" s="166"/>
      <c r="AX37" s="170"/>
      <c r="AY37" s="166"/>
      <c r="AZ37" s="170"/>
      <c r="BA37" s="166"/>
      <c r="BB37" s="170"/>
      <c r="BC37" s="166"/>
      <c r="BD37" s="170"/>
      <c r="BE37" s="166"/>
      <c r="BF37" s="170"/>
      <c r="BG37" s="170"/>
      <c r="BH37" s="170"/>
      <c r="BI37" s="166"/>
      <c r="BJ37" s="170"/>
      <c r="BK37" s="170"/>
      <c r="BL37" s="170"/>
      <c r="BM37" s="166"/>
      <c r="BN37" s="170"/>
      <c r="BO37" s="170"/>
      <c r="BP37" s="170"/>
      <c r="BQ37" s="166"/>
      <c r="BR37" s="170"/>
      <c r="BS37" s="166"/>
      <c r="BT37" s="170"/>
      <c r="BU37" s="166"/>
      <c r="BV37" s="170"/>
      <c r="BW37" s="166"/>
      <c r="BX37" s="170"/>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6"/>
      <c r="D38" s="170"/>
      <c r="E38" s="170"/>
      <c r="F38" s="170"/>
      <c r="G38" s="170"/>
      <c r="H38" s="170"/>
      <c r="I38" s="166"/>
      <c r="J38" s="170"/>
      <c r="K38" s="166"/>
      <c r="L38" s="170"/>
      <c r="M38" s="166"/>
      <c r="N38" s="170"/>
      <c r="O38" s="166"/>
      <c r="P38" s="170"/>
      <c r="Q38" s="166"/>
      <c r="R38" s="170"/>
      <c r="S38" s="166"/>
      <c r="T38" s="170"/>
      <c r="U38" s="166"/>
      <c r="V38" s="170"/>
      <c r="W38" s="166"/>
      <c r="X38" s="170"/>
      <c r="Y38" s="166"/>
      <c r="Z38" s="170"/>
      <c r="AA38" s="166"/>
      <c r="AB38" s="170"/>
      <c r="AC38" s="166"/>
      <c r="AD38" s="170"/>
      <c r="AE38" s="166"/>
      <c r="AF38" s="170"/>
      <c r="AG38" s="166"/>
      <c r="AH38" s="170"/>
      <c r="AI38" s="166"/>
      <c r="AJ38" s="170"/>
      <c r="AK38" s="166"/>
      <c r="AL38" s="170"/>
      <c r="AM38" s="166"/>
      <c r="AN38" s="170"/>
      <c r="AO38" s="166"/>
      <c r="AP38" s="170"/>
      <c r="AQ38" s="166"/>
      <c r="AR38" s="170"/>
      <c r="AS38" s="166"/>
      <c r="AT38" s="170"/>
      <c r="AU38" s="166"/>
      <c r="AV38" s="170"/>
      <c r="AW38" s="166"/>
      <c r="AX38" s="170"/>
      <c r="AY38" s="166"/>
      <c r="AZ38" s="170"/>
      <c r="BA38" s="166"/>
      <c r="BB38" s="170"/>
      <c r="BC38" s="166"/>
      <c r="BD38" s="170"/>
      <c r="BE38" s="166"/>
      <c r="BF38" s="170"/>
      <c r="BG38" s="170"/>
      <c r="BH38" s="170"/>
      <c r="BI38" s="166"/>
      <c r="BJ38" s="170"/>
      <c r="BK38" s="170"/>
      <c r="BL38" s="170"/>
      <c r="BM38" s="166"/>
      <c r="BN38" s="170"/>
      <c r="BO38" s="170"/>
      <c r="BP38" s="170"/>
      <c r="BQ38" s="166"/>
      <c r="BR38" s="170"/>
      <c r="BS38" s="166"/>
      <c r="BT38" s="170"/>
      <c r="BU38" s="166"/>
      <c r="BV38" s="170"/>
      <c r="BW38" s="166"/>
      <c r="BX38" s="170"/>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6"/>
      <c r="D39" s="170"/>
      <c r="E39" s="170"/>
      <c r="F39" s="170"/>
      <c r="G39" s="170"/>
      <c r="H39" s="170"/>
      <c r="I39" s="166"/>
      <c r="J39" s="170"/>
      <c r="K39" s="166"/>
      <c r="L39" s="170"/>
      <c r="M39" s="166"/>
      <c r="N39" s="170"/>
      <c r="O39" s="166"/>
      <c r="P39" s="170"/>
      <c r="Q39" s="166"/>
      <c r="R39" s="170"/>
      <c r="S39" s="166"/>
      <c r="T39" s="170"/>
      <c r="U39" s="166"/>
      <c r="V39" s="170"/>
      <c r="W39" s="166"/>
      <c r="X39" s="170"/>
      <c r="Y39" s="166"/>
      <c r="Z39" s="170"/>
      <c r="AA39" s="166"/>
      <c r="AB39" s="170"/>
      <c r="AC39" s="166"/>
      <c r="AD39" s="170"/>
      <c r="AE39" s="166"/>
      <c r="AF39" s="170"/>
      <c r="AG39" s="166"/>
      <c r="AH39" s="170"/>
      <c r="AI39" s="166"/>
      <c r="AJ39" s="170"/>
      <c r="AK39" s="166"/>
      <c r="AL39" s="170"/>
      <c r="AM39" s="166"/>
      <c r="AN39" s="170"/>
      <c r="AO39" s="166"/>
      <c r="AP39" s="170"/>
      <c r="AQ39" s="166"/>
      <c r="AR39" s="170"/>
      <c r="AS39" s="166"/>
      <c r="AT39" s="170"/>
      <c r="AU39" s="166"/>
      <c r="AV39" s="170"/>
      <c r="AW39" s="166"/>
      <c r="AX39" s="170"/>
      <c r="AY39" s="166"/>
      <c r="AZ39" s="170"/>
      <c r="BA39" s="166"/>
      <c r="BB39" s="170"/>
      <c r="BC39" s="166"/>
      <c r="BD39" s="170"/>
      <c r="BE39" s="166"/>
      <c r="BF39" s="170"/>
      <c r="BG39" s="170"/>
      <c r="BH39" s="170"/>
      <c r="BI39" s="166"/>
      <c r="BJ39" s="170"/>
      <c r="BK39" s="170"/>
      <c r="BL39" s="170"/>
      <c r="BM39" s="166"/>
      <c r="BN39" s="170"/>
      <c r="BO39" s="170"/>
      <c r="BP39" s="170"/>
      <c r="BQ39" s="166"/>
      <c r="BR39" s="170"/>
      <c r="BS39" s="166"/>
      <c r="BT39" s="170"/>
      <c r="BU39" s="166"/>
      <c r="BV39" s="170"/>
      <c r="BW39" s="166"/>
      <c r="BX39" s="170"/>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6"/>
      <c r="D40" s="170"/>
      <c r="E40" s="170"/>
      <c r="F40" s="170"/>
      <c r="G40" s="170"/>
      <c r="H40" s="170"/>
      <c r="I40" s="166"/>
      <c r="J40" s="170"/>
      <c r="K40" s="166"/>
      <c r="L40" s="170"/>
      <c r="M40" s="166"/>
      <c r="N40" s="170"/>
      <c r="O40" s="166"/>
      <c r="P40" s="170"/>
      <c r="Q40" s="166"/>
      <c r="R40" s="170"/>
      <c r="S40" s="166"/>
      <c r="T40" s="170"/>
      <c r="U40" s="166"/>
      <c r="V40" s="170"/>
      <c r="W40" s="166">
        <v>2.5</v>
      </c>
      <c r="X40" s="170" t="s">
        <v>286</v>
      </c>
      <c r="Y40" s="166">
        <v>5</v>
      </c>
      <c r="Z40" s="170" t="s">
        <v>286</v>
      </c>
      <c r="AA40" s="166"/>
      <c r="AB40" s="170"/>
      <c r="AC40" s="166">
        <v>19</v>
      </c>
      <c r="AD40" s="170" t="s">
        <v>286</v>
      </c>
      <c r="AE40" s="166"/>
      <c r="AF40" s="170"/>
      <c r="AG40" s="166">
        <v>2.5</v>
      </c>
      <c r="AH40" s="170" t="s">
        <v>286</v>
      </c>
      <c r="AI40" s="166"/>
      <c r="AJ40" s="170"/>
      <c r="AK40" s="166">
        <v>0.08</v>
      </c>
      <c r="AL40" s="170" t="s">
        <v>286</v>
      </c>
      <c r="AM40" s="166">
        <v>1.5</v>
      </c>
      <c r="AN40" s="170" t="s">
        <v>286</v>
      </c>
      <c r="AO40" s="170">
        <v>0.01</v>
      </c>
      <c r="AP40" s="170" t="s">
        <v>286</v>
      </c>
      <c r="AQ40" s="166">
        <v>1</v>
      </c>
      <c r="AR40" s="170" t="s">
        <v>286</v>
      </c>
      <c r="AS40" s="166">
        <v>4.49</v>
      </c>
      <c r="AT40" s="170" t="s">
        <v>286</v>
      </c>
      <c r="AU40" s="166"/>
      <c r="AV40" s="170"/>
      <c r="AW40" s="166"/>
      <c r="AX40" s="170"/>
      <c r="AY40" s="166"/>
      <c r="AZ40" s="170"/>
      <c r="BA40" s="166">
        <v>0.1</v>
      </c>
      <c r="BB40" s="170" t="s">
        <v>286</v>
      </c>
      <c r="BC40" s="166">
        <v>0.1</v>
      </c>
      <c r="BD40" s="170" t="s">
        <v>286</v>
      </c>
      <c r="BE40" s="166">
        <v>0.2</v>
      </c>
      <c r="BF40" s="170" t="s">
        <v>286</v>
      </c>
      <c r="BG40" s="170"/>
      <c r="BH40" s="170"/>
      <c r="BI40" s="166">
        <v>0.01</v>
      </c>
      <c r="BJ40" s="170" t="s">
        <v>286</v>
      </c>
      <c r="BK40" s="170"/>
      <c r="BL40" s="170"/>
      <c r="BM40" s="166"/>
      <c r="BN40" s="170"/>
      <c r="BO40" s="170"/>
      <c r="BP40" s="170"/>
      <c r="BQ40" s="166">
        <v>4.03</v>
      </c>
      <c r="BR40" s="170" t="s">
        <v>286</v>
      </c>
      <c r="BS40" s="166">
        <v>226</v>
      </c>
      <c r="BT40" s="170" t="s">
        <v>286</v>
      </c>
      <c r="BU40" s="166">
        <v>150</v>
      </c>
      <c r="BV40" s="170" t="s">
        <v>286</v>
      </c>
      <c r="BW40" s="166">
        <v>0.2</v>
      </c>
      <c r="BX40" s="170" t="s">
        <v>286</v>
      </c>
      <c r="BY40" s="168">
        <v>0.02</v>
      </c>
      <c r="BZ40" s="168" t="s">
        <v>286</v>
      </c>
      <c r="CA40" s="168">
        <v>0.02</v>
      </c>
      <c r="CB40" s="168" t="s">
        <v>286</v>
      </c>
      <c r="CC40" s="168">
        <v>0.1</v>
      </c>
      <c r="CD40" s="168" t="s">
        <v>286</v>
      </c>
      <c r="CE40" s="168">
        <v>0.02</v>
      </c>
      <c r="CF40" s="168" t="s">
        <v>286</v>
      </c>
      <c r="CG40" s="168">
        <v>0.02</v>
      </c>
      <c r="CH40" s="168" t="s">
        <v>286</v>
      </c>
      <c r="CI40" s="168">
        <v>0.05</v>
      </c>
      <c r="CJ40" s="168" t="s">
        <v>286</v>
      </c>
      <c r="CK40" s="168">
        <v>2.5000000000000001E-2</v>
      </c>
      <c r="CL40" s="168" t="s">
        <v>286</v>
      </c>
      <c r="CM40" s="168">
        <v>2.5000000000000001E-2</v>
      </c>
      <c r="CN40" s="168" t="s">
        <v>286</v>
      </c>
      <c r="CO40" s="168">
        <v>0.02</v>
      </c>
      <c r="CP40" s="168" t="s">
        <v>286</v>
      </c>
      <c r="CQ40" s="168">
        <v>0.2</v>
      </c>
      <c r="CR40" s="168" t="s">
        <v>286</v>
      </c>
      <c r="CS40" s="168">
        <v>0.02</v>
      </c>
      <c r="CT40" s="168" t="s">
        <v>286</v>
      </c>
      <c r="CU40" s="168">
        <v>1</v>
      </c>
      <c r="CV40" s="168" t="s">
        <v>286</v>
      </c>
      <c r="CW40" s="168">
        <v>0.02</v>
      </c>
      <c r="CX40" s="168" t="s">
        <v>286</v>
      </c>
      <c r="CY40" s="168">
        <v>0.02</v>
      </c>
      <c r="CZ40" s="168" t="s">
        <v>286</v>
      </c>
      <c r="DA40" s="168">
        <v>0.02</v>
      </c>
      <c r="DB40" s="168" t="s">
        <v>286</v>
      </c>
      <c r="DC40" s="168">
        <v>0.02</v>
      </c>
      <c r="DD40" s="168" t="s">
        <v>286</v>
      </c>
      <c r="DE40" s="168">
        <v>0.02</v>
      </c>
      <c r="DF40" s="168" t="s">
        <v>286</v>
      </c>
      <c r="DG40" s="168">
        <v>0.02</v>
      </c>
      <c r="DH40" s="168" t="s">
        <v>286</v>
      </c>
      <c r="DI40" s="168">
        <v>0.27</v>
      </c>
      <c r="DJ40" s="168" t="s">
        <v>286</v>
      </c>
      <c r="DK40" s="168">
        <v>0.02</v>
      </c>
      <c r="DL40" s="168" t="s">
        <v>286</v>
      </c>
      <c r="DM40" s="168">
        <v>63.3</v>
      </c>
      <c r="DN40" s="168" t="s">
        <v>286</v>
      </c>
      <c r="DO40" s="168">
        <v>25</v>
      </c>
      <c r="DP40" s="168" t="s">
        <v>286</v>
      </c>
      <c r="DQ40" s="168">
        <v>36.4</v>
      </c>
      <c r="DR40" s="168" t="s">
        <v>286</v>
      </c>
      <c r="DS40" s="168">
        <v>0.03</v>
      </c>
      <c r="DT40" s="168" t="s">
        <v>286</v>
      </c>
      <c r="DU40" s="140"/>
      <c r="DV40" s="140"/>
      <c r="DW40" s="140"/>
      <c r="DX40" s="140"/>
      <c r="DY40" s="140"/>
      <c r="DZ40" s="147"/>
      <c r="EA40" s="20"/>
    </row>
    <row r="41" spans="1:131" x14ac:dyDescent="0.2">
      <c r="A41" s="72">
        <v>28</v>
      </c>
      <c r="B41" s="72"/>
      <c r="C41" s="166"/>
      <c r="D41" s="170"/>
      <c r="E41" s="170"/>
      <c r="F41" s="170"/>
      <c r="G41" s="170"/>
      <c r="H41" s="170"/>
      <c r="I41" s="166"/>
      <c r="J41" s="170"/>
      <c r="K41" s="166"/>
      <c r="L41" s="170"/>
      <c r="M41" s="166"/>
      <c r="N41" s="170"/>
      <c r="O41" s="166"/>
      <c r="P41" s="170"/>
      <c r="Q41" s="166"/>
      <c r="R41" s="170"/>
      <c r="S41" s="166"/>
      <c r="T41" s="170"/>
      <c r="U41" s="166"/>
      <c r="V41" s="170"/>
      <c r="W41" s="166"/>
      <c r="X41" s="170"/>
      <c r="Y41" s="166"/>
      <c r="Z41" s="170"/>
      <c r="AA41" s="166"/>
      <c r="AB41" s="170"/>
      <c r="AC41" s="166"/>
      <c r="AD41" s="170"/>
      <c r="AE41" s="166"/>
      <c r="AF41" s="170"/>
      <c r="AG41" s="166"/>
      <c r="AH41" s="170"/>
      <c r="AI41" s="166"/>
      <c r="AJ41" s="170"/>
      <c r="AK41" s="166"/>
      <c r="AL41" s="170"/>
      <c r="AM41" s="166"/>
      <c r="AN41" s="170"/>
      <c r="AO41" s="166"/>
      <c r="AP41" s="170"/>
      <c r="AQ41" s="166"/>
      <c r="AR41" s="170"/>
      <c r="AS41" s="166"/>
      <c r="AT41" s="170"/>
      <c r="AU41" s="166"/>
      <c r="AV41" s="170"/>
      <c r="AW41" s="166"/>
      <c r="AX41" s="170"/>
      <c r="AY41" s="166"/>
      <c r="AZ41" s="170"/>
      <c r="BA41" s="166"/>
      <c r="BB41" s="170"/>
      <c r="BC41" s="166"/>
      <c r="BD41" s="170"/>
      <c r="BE41" s="166"/>
      <c r="BF41" s="170"/>
      <c r="BG41" s="170"/>
      <c r="BH41" s="170"/>
      <c r="BI41" s="166"/>
      <c r="BJ41" s="170"/>
      <c r="BK41" s="170"/>
      <c r="BL41" s="170"/>
      <c r="BM41" s="166"/>
      <c r="BN41" s="170"/>
      <c r="BO41" s="170"/>
      <c r="BP41" s="170"/>
      <c r="BQ41" s="166"/>
      <c r="BR41" s="170"/>
      <c r="BS41" s="166"/>
      <c r="BT41" s="170"/>
      <c r="BU41" s="166"/>
      <c r="BV41" s="170"/>
      <c r="BW41" s="166"/>
      <c r="BX41" s="170"/>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6"/>
      <c r="D42" s="170"/>
      <c r="E42" s="170"/>
      <c r="F42" s="170"/>
      <c r="G42" s="170"/>
      <c r="H42" s="170"/>
      <c r="I42" s="166"/>
      <c r="J42" s="170"/>
      <c r="K42" s="166"/>
      <c r="L42" s="170"/>
      <c r="M42" s="166"/>
      <c r="N42" s="170"/>
      <c r="O42" s="166"/>
      <c r="P42" s="170"/>
      <c r="Q42" s="166"/>
      <c r="R42" s="170"/>
      <c r="S42" s="166"/>
      <c r="T42" s="170"/>
      <c r="U42" s="166"/>
      <c r="V42" s="170"/>
      <c r="W42" s="166"/>
      <c r="X42" s="170"/>
      <c r="Y42" s="166"/>
      <c r="Z42" s="170"/>
      <c r="AA42" s="166"/>
      <c r="AB42" s="170"/>
      <c r="AC42" s="166"/>
      <c r="AD42" s="170"/>
      <c r="AE42" s="166"/>
      <c r="AF42" s="170"/>
      <c r="AG42" s="166"/>
      <c r="AH42" s="170"/>
      <c r="AI42" s="166"/>
      <c r="AJ42" s="170"/>
      <c r="AK42" s="166"/>
      <c r="AL42" s="170"/>
      <c r="AM42" s="166"/>
      <c r="AN42" s="170"/>
      <c r="AO42" s="166"/>
      <c r="AP42" s="170"/>
      <c r="AQ42" s="166"/>
      <c r="AR42" s="170"/>
      <c r="AS42" s="166"/>
      <c r="AT42" s="170"/>
      <c r="AU42" s="166"/>
      <c r="AV42" s="170"/>
      <c r="AW42" s="166"/>
      <c r="AX42" s="170"/>
      <c r="AY42" s="166"/>
      <c r="AZ42" s="170"/>
      <c r="BA42" s="166"/>
      <c r="BB42" s="170"/>
      <c r="BC42" s="166"/>
      <c r="BD42" s="170"/>
      <c r="BE42" s="166"/>
      <c r="BF42" s="170"/>
      <c r="BG42" s="170"/>
      <c r="BH42" s="170"/>
      <c r="BI42" s="166"/>
      <c r="BJ42" s="170"/>
      <c r="BK42" s="170"/>
      <c r="BL42" s="170"/>
      <c r="BM42" s="166"/>
      <c r="BN42" s="170"/>
      <c r="BO42" s="170"/>
      <c r="BP42" s="170"/>
      <c r="BQ42" s="166"/>
      <c r="BR42" s="170"/>
      <c r="BS42" s="166"/>
      <c r="BT42" s="170"/>
      <c r="BU42" s="166"/>
      <c r="BV42" s="170"/>
      <c r="BW42" s="166"/>
      <c r="BX42" s="170"/>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6">
        <v>104389</v>
      </c>
      <c r="D43" s="170"/>
      <c r="E43" s="170"/>
      <c r="F43" s="170"/>
      <c r="G43" s="170"/>
      <c r="H43" s="170"/>
      <c r="I43" s="166"/>
      <c r="J43" s="170"/>
      <c r="K43" s="166"/>
      <c r="L43" s="170"/>
      <c r="M43" s="166"/>
      <c r="N43" s="170"/>
      <c r="O43" s="166"/>
      <c r="P43" s="170"/>
      <c r="Q43" s="166"/>
      <c r="R43" s="170"/>
      <c r="S43" s="166"/>
      <c r="T43" s="170"/>
      <c r="U43" s="166"/>
      <c r="V43" s="170"/>
      <c r="W43" s="166"/>
      <c r="X43" s="170"/>
      <c r="Y43" s="166"/>
      <c r="Z43" s="170"/>
      <c r="AA43" s="166"/>
      <c r="AB43" s="170"/>
      <c r="AC43" s="166"/>
      <c r="AD43" s="170"/>
      <c r="AE43" s="166"/>
      <c r="AF43" s="170"/>
      <c r="AG43" s="166"/>
      <c r="AH43" s="170"/>
      <c r="AI43" s="166"/>
      <c r="AJ43" s="170"/>
      <c r="AK43" s="166"/>
      <c r="AL43" s="170"/>
      <c r="AM43" s="166"/>
      <c r="AN43" s="170"/>
      <c r="AO43" s="166"/>
      <c r="AP43" s="170"/>
      <c r="AQ43" s="166"/>
      <c r="AR43" s="170"/>
      <c r="AS43" s="166"/>
      <c r="AT43" s="170"/>
      <c r="AU43" s="166"/>
      <c r="AV43" s="170"/>
      <c r="AW43" s="166"/>
      <c r="AX43" s="170"/>
      <c r="AY43" s="166"/>
      <c r="AZ43" s="170"/>
      <c r="BA43" s="166"/>
      <c r="BB43" s="170"/>
      <c r="BC43" s="166"/>
      <c r="BD43" s="170"/>
      <c r="BE43" s="166"/>
      <c r="BF43" s="170"/>
      <c r="BG43" s="170"/>
      <c r="BH43" s="170"/>
      <c r="BI43" s="166"/>
      <c r="BJ43" s="170"/>
      <c r="BK43" s="170"/>
      <c r="BL43" s="170"/>
      <c r="BM43" s="166"/>
      <c r="BN43" s="170"/>
      <c r="BO43" s="170"/>
      <c r="BP43" s="170"/>
      <c r="BQ43" s="166"/>
      <c r="BR43" s="170"/>
      <c r="BS43" s="166"/>
      <c r="BT43" s="170"/>
      <c r="BU43" s="166"/>
      <c r="BV43" s="170"/>
      <c r="BW43" s="166"/>
      <c r="BX43" s="170"/>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6"/>
      <c r="D44" s="170"/>
      <c r="E44" s="170"/>
      <c r="F44" s="170"/>
      <c r="G44" s="170"/>
      <c r="H44" s="170"/>
      <c r="I44" s="166"/>
      <c r="J44" s="170"/>
      <c r="K44" s="166"/>
      <c r="L44" s="170"/>
      <c r="M44" s="166"/>
      <c r="N44" s="170"/>
      <c r="O44" s="166"/>
      <c r="P44" s="170"/>
      <c r="Q44" s="166"/>
      <c r="R44" s="170"/>
      <c r="S44" s="166"/>
      <c r="T44" s="170"/>
      <c r="U44" s="166"/>
      <c r="V44" s="170"/>
      <c r="W44" s="166"/>
      <c r="X44" s="170"/>
      <c r="Y44" s="166"/>
      <c r="Z44" s="170"/>
      <c r="AA44" s="166"/>
      <c r="AB44" s="170"/>
      <c r="AC44" s="166"/>
      <c r="AD44" s="170"/>
      <c r="AE44" s="166"/>
      <c r="AF44" s="170"/>
      <c r="AG44" s="166"/>
      <c r="AH44" s="170"/>
      <c r="AI44" s="166"/>
      <c r="AJ44" s="170"/>
      <c r="AK44" s="166"/>
      <c r="AL44" s="170"/>
      <c r="AM44" s="166"/>
      <c r="AN44" s="170"/>
      <c r="AO44" s="166"/>
      <c r="AP44" s="170"/>
      <c r="AQ44" s="166"/>
      <c r="AR44" s="170"/>
      <c r="AS44" s="166"/>
      <c r="AT44" s="170"/>
      <c r="AU44" s="166"/>
      <c r="AV44" s="170"/>
      <c r="AW44" s="166"/>
      <c r="AX44" s="170"/>
      <c r="AY44" s="166"/>
      <c r="AZ44" s="170"/>
      <c r="BA44" s="166"/>
      <c r="BB44" s="170"/>
      <c r="BC44" s="166"/>
      <c r="BD44" s="170"/>
      <c r="BE44" s="166"/>
      <c r="BF44" s="170"/>
      <c r="BG44" s="170"/>
      <c r="BH44" s="170"/>
      <c r="BI44" s="166"/>
      <c r="BJ44" s="170"/>
      <c r="BK44" s="170"/>
      <c r="BL44" s="170"/>
      <c r="BM44" s="166"/>
      <c r="BN44" s="170"/>
      <c r="BO44" s="170"/>
      <c r="BP44" s="170"/>
      <c r="BQ44" s="166"/>
      <c r="BR44" s="170"/>
      <c r="BS44" s="166"/>
      <c r="BT44" s="170"/>
      <c r="BU44" s="166"/>
      <c r="BV44" s="170"/>
      <c r="BW44" s="166"/>
      <c r="BX44" s="170"/>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1</v>
      </c>
      <c r="D45" s="73"/>
      <c r="E45" s="66">
        <f>COUNT(E14:E44)</f>
        <v>0</v>
      </c>
      <c r="F45" s="73"/>
      <c r="G45" s="66">
        <f>COUNT(G14:G44)</f>
        <v>0</v>
      </c>
      <c r="H45" s="73"/>
      <c r="I45" s="66">
        <f>COUNT(I14:I44)</f>
        <v>0</v>
      </c>
      <c r="J45" s="73"/>
      <c r="K45" s="66">
        <f>COUNT(K14:K44)</f>
        <v>0</v>
      </c>
      <c r="L45" s="73"/>
      <c r="M45" s="66">
        <f>COUNT(M14:M44)</f>
        <v>0</v>
      </c>
      <c r="N45" s="73"/>
      <c r="O45" s="66">
        <f>COUNT(O14:O44)</f>
        <v>0</v>
      </c>
      <c r="P45" s="73"/>
      <c r="Q45" s="66">
        <f>COUNT(Q14:Q44)</f>
        <v>0</v>
      </c>
      <c r="R45" s="73"/>
      <c r="S45" s="66">
        <f>COUNT(S14:S44)</f>
        <v>0</v>
      </c>
      <c r="T45" s="73"/>
      <c r="U45" s="66">
        <f>COUNT(U14:U44)</f>
        <v>0</v>
      </c>
      <c r="V45" s="73"/>
      <c r="W45" s="66">
        <f>COUNT(W14:W44)</f>
        <v>6</v>
      </c>
      <c r="X45" s="73"/>
      <c r="Y45" s="66">
        <f>COUNT(Y14:Y44)</f>
        <v>6</v>
      </c>
      <c r="Z45" s="73"/>
      <c r="AA45" s="73">
        <f>COUNT(AA14:AA44)</f>
        <v>0</v>
      </c>
      <c r="AB45" s="73"/>
      <c r="AC45" s="66">
        <f>COUNT(AC14:AC44)</f>
        <v>6</v>
      </c>
      <c r="AD45" s="73"/>
      <c r="AE45" s="66">
        <f>COUNT(AE14:AE44)</f>
        <v>0</v>
      </c>
      <c r="AF45" s="73"/>
      <c r="AG45" s="73">
        <f>COUNT(AG14:AG44)</f>
        <v>4</v>
      </c>
      <c r="AH45" s="73"/>
      <c r="AI45" s="75">
        <f>COUNT(AI14:AI44)</f>
        <v>0</v>
      </c>
      <c r="AJ45" s="75"/>
      <c r="AK45" s="66">
        <f>COUNT(AK14:AK44)</f>
        <v>4</v>
      </c>
      <c r="AL45" s="73"/>
      <c r="AM45" s="66">
        <f>COUNT(AM14:AM44)</f>
        <v>4</v>
      </c>
      <c r="AN45" s="73"/>
      <c r="AO45" s="66">
        <f>COUNT(AO14:AO44)</f>
        <v>4</v>
      </c>
      <c r="AP45" s="73"/>
      <c r="AQ45" s="73">
        <f>COUNT(AQ14:AQ44)</f>
        <v>4</v>
      </c>
      <c r="AR45" s="73"/>
      <c r="AS45" s="66">
        <f>COUNT(AS14:AS44)</f>
        <v>2</v>
      </c>
      <c r="AT45" s="73"/>
      <c r="AU45" s="66">
        <f>COUNT(AU14:AU44)</f>
        <v>0</v>
      </c>
      <c r="AV45" s="73"/>
      <c r="AW45" s="66">
        <f>COUNT(AW14:AW44)</f>
        <v>0</v>
      </c>
      <c r="AX45" s="73"/>
      <c r="AY45" s="66">
        <f>COUNT(AY14:AY44)</f>
        <v>0</v>
      </c>
      <c r="AZ45" s="73"/>
      <c r="BA45" s="66">
        <f>COUNT(BA14:BA44)</f>
        <v>1</v>
      </c>
      <c r="BB45" s="73"/>
      <c r="BC45" s="66">
        <f>COUNT(BC14:BC44)</f>
        <v>1</v>
      </c>
      <c r="BD45" s="73"/>
      <c r="BE45" s="66">
        <f>COUNT(BE14:BE44)</f>
        <v>1</v>
      </c>
      <c r="BF45" s="73"/>
      <c r="BG45" s="66">
        <f>COUNT(BG14:BG44)</f>
        <v>0</v>
      </c>
      <c r="BH45" s="73"/>
      <c r="BI45" s="66">
        <f>COUNT(BI14:BI44)</f>
        <v>1</v>
      </c>
      <c r="BJ45" s="73"/>
      <c r="BK45" s="66">
        <f>COUNT(BK14:BK44)</f>
        <v>0</v>
      </c>
      <c r="BL45" s="73"/>
      <c r="BM45" s="66">
        <f>COUNT(BM14:BM44)</f>
        <v>0</v>
      </c>
      <c r="BN45" s="73"/>
      <c r="BO45" s="66">
        <f>COUNT(BO14:BO44)</f>
        <v>2</v>
      </c>
      <c r="BP45" s="73"/>
      <c r="BQ45" s="66">
        <f>COUNT(BQ14:BQ44)</f>
        <v>1</v>
      </c>
      <c r="BR45" s="73"/>
      <c r="BS45" s="66">
        <f>COUNT(BS14:BS44)</f>
        <v>4</v>
      </c>
      <c r="BT45" s="73"/>
      <c r="BU45" s="66">
        <f>COUNT(BU14:BU44)</f>
        <v>4</v>
      </c>
      <c r="BV45" s="73"/>
      <c r="BW45" s="66">
        <f>COUNT(BW14:BW44)</f>
        <v>2</v>
      </c>
      <c r="BX45" s="73"/>
      <c r="BY45" s="66">
        <f>COUNT(BY14:BY44)</f>
        <v>1</v>
      </c>
      <c r="BZ45" s="73"/>
      <c r="CA45" s="66">
        <f>COUNT(CA14:CA44)</f>
        <v>1</v>
      </c>
      <c r="CB45" s="73"/>
      <c r="CC45" s="66">
        <f>COUNT(CC14:CC44)</f>
        <v>1</v>
      </c>
      <c r="CD45" s="73"/>
      <c r="CE45" s="66">
        <f>COUNT(CE14:CE44)</f>
        <v>1</v>
      </c>
      <c r="CF45" s="73"/>
      <c r="CG45" s="66">
        <f>COUNT(CG14:CG44)</f>
        <v>1</v>
      </c>
      <c r="CH45" s="73"/>
      <c r="CI45" s="66">
        <f>COUNT(CI14:CI44)</f>
        <v>1</v>
      </c>
      <c r="CJ45" s="73"/>
      <c r="CK45" s="66">
        <f>COUNT(CK14:CK44)</f>
        <v>1</v>
      </c>
      <c r="CL45" s="73"/>
      <c r="CM45" s="66">
        <f>COUNT(CM14:CM44)</f>
        <v>1</v>
      </c>
      <c r="CN45" s="73"/>
      <c r="CO45" s="66">
        <f>COUNT(CO14:CO44)</f>
        <v>1</v>
      </c>
      <c r="CP45" s="73"/>
      <c r="CQ45" s="66">
        <f>COUNT(CQ14:CQ44)</f>
        <v>1</v>
      </c>
      <c r="CR45" s="73"/>
      <c r="CS45" s="66">
        <f>COUNT(CS14:CS44)</f>
        <v>1</v>
      </c>
      <c r="CT45" s="73"/>
      <c r="CU45" s="66">
        <f>COUNT(CU14:CU44)</f>
        <v>1</v>
      </c>
      <c r="CV45" s="73"/>
      <c r="CW45" s="66">
        <f>COUNT(CW14:CW44)</f>
        <v>1</v>
      </c>
      <c r="CX45" s="73"/>
      <c r="CY45" s="73">
        <f>COUNT(CY14:CY44)</f>
        <v>1</v>
      </c>
      <c r="CZ45" s="73"/>
      <c r="DA45" s="66">
        <f>COUNT(DA14:DA44)</f>
        <v>1</v>
      </c>
      <c r="DB45" s="73"/>
      <c r="DC45" s="66">
        <f>COUNT(DC14:DC44)</f>
        <v>1</v>
      </c>
      <c r="DD45" s="73"/>
      <c r="DE45" s="66">
        <f>COUNT(DE14:DE44)</f>
        <v>1</v>
      </c>
      <c r="DF45" s="73"/>
      <c r="DG45" s="66">
        <f>COUNT(DG14:DG44)</f>
        <v>1</v>
      </c>
      <c r="DH45" s="73"/>
      <c r="DI45" s="66">
        <f>COUNT(DI14:DI44)</f>
        <v>1</v>
      </c>
      <c r="DJ45" s="73"/>
      <c r="DK45" s="66">
        <f>COUNT(DK14:DK44)</f>
        <v>1</v>
      </c>
      <c r="DL45" s="73"/>
      <c r="DM45" s="66">
        <f>COUNT(DM14:DM44)</f>
        <v>1</v>
      </c>
      <c r="DN45" s="73"/>
      <c r="DO45" s="66">
        <f>COUNT(DO14:DO44)</f>
        <v>1</v>
      </c>
      <c r="DP45" s="73"/>
      <c r="DQ45" s="66">
        <f>COUNT(DQ14:DQ44)</f>
        <v>1</v>
      </c>
      <c r="DR45" s="73"/>
      <c r="DS45" s="66">
        <f>COUNT(DS14:DS44)</f>
        <v>1</v>
      </c>
      <c r="DT45" s="73"/>
      <c r="DU45" s="73">
        <f>COUNT(DU14:DU44)</f>
        <v>0</v>
      </c>
      <c r="DV45" s="73"/>
      <c r="DW45" s="73">
        <f>COUNT(DW14:DW44)</f>
        <v>0</v>
      </c>
      <c r="DX45" s="73"/>
      <c r="DY45" s="73">
        <f>COUNT(DY14:DY44)</f>
        <v>0</v>
      </c>
      <c r="DZ45" s="73"/>
      <c r="EA45" s="20"/>
    </row>
    <row r="46" spans="1:131" x14ac:dyDescent="0.2">
      <c r="A46" s="76" t="s">
        <v>233</v>
      </c>
      <c r="B46" s="73"/>
      <c r="C46" s="66">
        <f>AVERAGE(C14:C44)</f>
        <v>104389</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f>AVERAGE(W14:W44)</f>
        <v>2.5</v>
      </c>
      <c r="X46" s="73"/>
      <c r="Y46" s="66">
        <f>AVERAGE(Y14:Y44)</f>
        <v>5</v>
      </c>
      <c r="Z46" s="73"/>
      <c r="AA46" s="66" t="e">
        <f>AVERAGE(AA14:AA44)</f>
        <v>#DIV/0!</v>
      </c>
      <c r="AB46" s="73"/>
      <c r="AC46" s="66">
        <f>AVERAGE(AC14:AC44)</f>
        <v>22.666666666666668</v>
      </c>
      <c r="AD46" s="73"/>
      <c r="AE46" s="66" t="e">
        <f>AVERAGE(AE14:AE44)</f>
        <v>#DIV/0!</v>
      </c>
      <c r="AF46" s="73"/>
      <c r="AG46" s="66">
        <f>AVERAGE(AG14:AG44)</f>
        <v>11.475</v>
      </c>
      <c r="AH46" s="73"/>
      <c r="AI46" s="77" t="e">
        <f>AVERAGE(AI14:AI44)</f>
        <v>#DIV/0!</v>
      </c>
      <c r="AJ46" s="78"/>
      <c r="AK46" s="66">
        <f>AVERAGE(AK14:AK44)</f>
        <v>0.12250000000000001</v>
      </c>
      <c r="AL46" s="73"/>
      <c r="AM46" s="66">
        <f>AVERAGE(AM14:AM44)</f>
        <v>1.875</v>
      </c>
      <c r="AN46" s="73"/>
      <c r="AO46" s="66">
        <f>AVERAGE(AO14:AO44)</f>
        <v>1.375E-2</v>
      </c>
      <c r="AP46" s="73"/>
      <c r="AQ46" s="66">
        <f>AVERAGE(AQ14:AQ44)</f>
        <v>9.6000000000000014</v>
      </c>
      <c r="AR46" s="73"/>
      <c r="AS46" s="66">
        <f>AVERAGE(AS14:AS44)</f>
        <v>4.0950000000000006</v>
      </c>
      <c r="AT46" s="73"/>
      <c r="AU46" s="66" t="e">
        <f>AVERAGE(AU14:AU44)</f>
        <v>#DIV/0!</v>
      </c>
      <c r="AV46" s="73"/>
      <c r="AW46" s="66" t="e">
        <f>AVERAGE(AW14:AW44)</f>
        <v>#DIV/0!</v>
      </c>
      <c r="AX46" s="73"/>
      <c r="AY46" s="66" t="e">
        <f>AVERAGE(AY14:AY44)</f>
        <v>#DIV/0!</v>
      </c>
      <c r="AZ46" s="73"/>
      <c r="BA46" s="66">
        <f>AVERAGE(BA14:BA44)</f>
        <v>0.1</v>
      </c>
      <c r="BB46" s="73"/>
      <c r="BC46" s="66">
        <f>AVERAGE(BC14:BC44)</f>
        <v>0.1</v>
      </c>
      <c r="BD46" s="73"/>
      <c r="BE46" s="66">
        <f>AVERAGE(BE14:BE44)</f>
        <v>0.2</v>
      </c>
      <c r="BF46" s="73"/>
      <c r="BG46" s="66" t="e">
        <f>AVERAGE(BG14:BG44)</f>
        <v>#DIV/0!</v>
      </c>
      <c r="BH46" s="73"/>
      <c r="BI46" s="66">
        <f>AVERAGE(BI14:BI44)</f>
        <v>0.01</v>
      </c>
      <c r="BJ46" s="73"/>
      <c r="BK46" s="66" t="e">
        <f>AVERAGE(BK14:BK44)</f>
        <v>#DIV/0!</v>
      </c>
      <c r="BL46" s="73"/>
      <c r="BM46" s="66" t="e">
        <f>AVERAGE(BM14:BM44)</f>
        <v>#DIV/0!</v>
      </c>
      <c r="BN46" s="73"/>
      <c r="BO46" s="66">
        <f>AVERAGE(BO14:BO44)</f>
        <v>1.3199999999999998</v>
      </c>
      <c r="BP46" s="73"/>
      <c r="BQ46" s="66">
        <f>AVERAGE(BQ14:BQ44)</f>
        <v>4.03</v>
      </c>
      <c r="BR46" s="73"/>
      <c r="BS46" s="66">
        <f>AVERAGE(BS14:BS44)</f>
        <v>190</v>
      </c>
      <c r="BT46" s="73"/>
      <c r="BU46" s="66">
        <f>AVERAGE(BU14:BU44)</f>
        <v>143.5</v>
      </c>
      <c r="BV46" s="73"/>
      <c r="BW46" s="66">
        <f>AVERAGE(BW14:BW44)</f>
        <v>0.125</v>
      </c>
      <c r="BX46" s="73"/>
      <c r="BY46" s="66">
        <f>AVERAGE(BY14:BY44)</f>
        <v>0.02</v>
      </c>
      <c r="BZ46" s="73"/>
      <c r="CA46" s="66">
        <f>AVERAGE(CA14:CA44)</f>
        <v>0.02</v>
      </c>
      <c r="CB46" s="73"/>
      <c r="CC46" s="66">
        <f>AVERAGE(CC14:CC44)</f>
        <v>0.1</v>
      </c>
      <c r="CD46" s="73"/>
      <c r="CE46" s="66">
        <f>AVERAGE(CE14:CE44)</f>
        <v>0.02</v>
      </c>
      <c r="CF46" s="73"/>
      <c r="CG46" s="66">
        <f>AVERAGE(CG14:CG44)</f>
        <v>0.02</v>
      </c>
      <c r="CH46" s="73"/>
      <c r="CI46" s="66">
        <f>AVERAGE(CI14:CI44)</f>
        <v>0.05</v>
      </c>
      <c r="CJ46" s="73"/>
      <c r="CK46" s="66">
        <f>AVERAGE(CK14:CK44)</f>
        <v>2.5000000000000001E-2</v>
      </c>
      <c r="CL46" s="73"/>
      <c r="CM46" s="66">
        <f>AVERAGE(CM14:CM44)</f>
        <v>2.5000000000000001E-2</v>
      </c>
      <c r="CN46" s="73"/>
      <c r="CO46" s="66">
        <f>AVERAGE(CO14:CO44)</f>
        <v>0.02</v>
      </c>
      <c r="CP46" s="73"/>
      <c r="CQ46" s="66">
        <f>AVERAGE(CQ14:CQ44)</f>
        <v>0.2</v>
      </c>
      <c r="CR46" s="73"/>
      <c r="CS46" s="66">
        <f>AVERAGE(CS14:CS44)</f>
        <v>0.02</v>
      </c>
      <c r="CT46" s="73"/>
      <c r="CU46" s="66">
        <f>AVERAGE(CU14:CU44)</f>
        <v>1</v>
      </c>
      <c r="CV46" s="73"/>
      <c r="CW46" s="66">
        <f>AVERAGE(CW14:CW44)</f>
        <v>0.02</v>
      </c>
      <c r="CX46" s="73"/>
      <c r="CY46" s="66">
        <f>AVERAGE(CY14:CY44)</f>
        <v>0.02</v>
      </c>
      <c r="CZ46" s="73"/>
      <c r="DA46" s="66">
        <f>AVERAGE(DA14:DA44)</f>
        <v>0.02</v>
      </c>
      <c r="DB46" s="73"/>
      <c r="DC46" s="66">
        <f>AVERAGE(DC14:DC44)</f>
        <v>0.02</v>
      </c>
      <c r="DD46" s="73"/>
      <c r="DE46" s="66">
        <f>AVERAGE(DE14:DE44)</f>
        <v>0.02</v>
      </c>
      <c r="DF46" s="73"/>
      <c r="DG46" s="66">
        <f>AVERAGE(DG14:DG44)</f>
        <v>0.02</v>
      </c>
      <c r="DH46" s="73"/>
      <c r="DI46" s="66">
        <f>AVERAGE(DI14:DI44)</f>
        <v>0.27</v>
      </c>
      <c r="DJ46" s="73"/>
      <c r="DK46" s="66">
        <f>AVERAGE(DK14:DK44)</f>
        <v>0.02</v>
      </c>
      <c r="DL46" s="73"/>
      <c r="DM46" s="66">
        <f>AVERAGE(DM14:DM44)</f>
        <v>63.3</v>
      </c>
      <c r="DN46" s="73"/>
      <c r="DO46" s="66">
        <f>AVERAGE(DO14:DO44)</f>
        <v>25</v>
      </c>
      <c r="DP46" s="73"/>
      <c r="DQ46" s="66">
        <f>AVERAGE(DQ14:DQ44)</f>
        <v>36.4</v>
      </c>
      <c r="DR46" s="73"/>
      <c r="DS46" s="66">
        <f>AVERAGE(DS14:DS44)</f>
        <v>0.03</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104389</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2.5</v>
      </c>
      <c r="X47" s="73"/>
      <c r="Y47" s="73">
        <f>MAX(Y14:Y44)</f>
        <v>5</v>
      </c>
      <c r="Z47" s="73"/>
      <c r="AA47" s="73">
        <f>MAX(AA14:AA44)</f>
        <v>0</v>
      </c>
      <c r="AB47" s="73"/>
      <c r="AC47" s="73">
        <f>MAX(AC14:AC44)</f>
        <v>35</v>
      </c>
      <c r="AD47" s="73"/>
      <c r="AE47" s="73">
        <f>MAX(AE14:AE44)</f>
        <v>0</v>
      </c>
      <c r="AF47" s="73"/>
      <c r="AG47" s="73">
        <f>MAX(AG14:AG44)</f>
        <v>18</v>
      </c>
      <c r="AH47" s="73"/>
      <c r="AI47" s="75">
        <f>MAX(AI14:AI44)</f>
        <v>0</v>
      </c>
      <c r="AJ47" s="75"/>
      <c r="AK47" s="73">
        <f>MAX(AK14:AK44)</f>
        <v>0.33</v>
      </c>
      <c r="AL47" s="73"/>
      <c r="AM47" s="73">
        <f>MAX(AM14:AM44)</f>
        <v>2.4</v>
      </c>
      <c r="AN47" s="73"/>
      <c r="AO47" s="73">
        <f>MAX(AO14:AO44)</f>
        <v>1.4999999999999999E-2</v>
      </c>
      <c r="AP47" s="73"/>
      <c r="AQ47" s="73">
        <f>MAX(AQ14:AQ44)</f>
        <v>15.6</v>
      </c>
      <c r="AR47" s="73"/>
      <c r="AS47" s="73">
        <f>MAX(AS14:AS44)</f>
        <v>4.49</v>
      </c>
      <c r="AT47" s="73"/>
      <c r="AU47" s="73">
        <f>MAX(AU14:AU44)</f>
        <v>0</v>
      </c>
      <c r="AV47" s="73"/>
      <c r="AW47" s="73">
        <f>MAX(AW14:AW44)</f>
        <v>0</v>
      </c>
      <c r="AX47" s="73"/>
      <c r="AY47" s="73">
        <f>MAX(AY14:AY44)</f>
        <v>0</v>
      </c>
      <c r="AZ47" s="73"/>
      <c r="BA47" s="73">
        <f>MAX(BA14:BA44)</f>
        <v>0.1</v>
      </c>
      <c r="BB47" s="73"/>
      <c r="BC47" s="73">
        <f>MAX(BC14:BC44)</f>
        <v>0.1</v>
      </c>
      <c r="BD47" s="73"/>
      <c r="BE47" s="73">
        <f>MAX(BE14:BE44)</f>
        <v>0.2</v>
      </c>
      <c r="BF47" s="73"/>
      <c r="BG47" s="73">
        <f>MAX(BG14:BG44)</f>
        <v>0</v>
      </c>
      <c r="BH47" s="73"/>
      <c r="BI47" s="73">
        <f>MAX(BI14:BI44)</f>
        <v>0.01</v>
      </c>
      <c r="BJ47" s="73"/>
      <c r="BK47" s="73">
        <f>MAX(BK14:BK44)</f>
        <v>0</v>
      </c>
      <c r="BL47" s="73"/>
      <c r="BM47" s="73">
        <f>MAX(BM14:BM44)</f>
        <v>0</v>
      </c>
      <c r="BN47" s="73"/>
      <c r="BO47" s="73">
        <f>MAX(BO14:BO44)</f>
        <v>1.45</v>
      </c>
      <c r="BP47" s="73"/>
      <c r="BQ47" s="73">
        <f>MAX(BQ14:BQ44)</f>
        <v>4.03</v>
      </c>
      <c r="BR47" s="73"/>
      <c r="BS47" s="73">
        <f>MAX(BS14:BS44)</f>
        <v>226</v>
      </c>
      <c r="BT47" s="73"/>
      <c r="BU47" s="73">
        <f>MAX(BU14:BU44)</f>
        <v>172</v>
      </c>
      <c r="BV47" s="73"/>
      <c r="BW47" s="73">
        <f>MAX(BW14:BW44)</f>
        <v>0.2</v>
      </c>
      <c r="BX47" s="73"/>
      <c r="BY47" s="73">
        <f>MAX(BY14:BY44)</f>
        <v>0.02</v>
      </c>
      <c r="BZ47" s="73"/>
      <c r="CA47" s="73">
        <f>MAX(CA14:CA44)</f>
        <v>0.02</v>
      </c>
      <c r="CB47" s="73"/>
      <c r="CC47" s="73">
        <f>MAX(CC14:CC44)</f>
        <v>0.1</v>
      </c>
      <c r="CD47" s="73"/>
      <c r="CE47" s="73">
        <f>MAX(CE14:CE44)</f>
        <v>0.02</v>
      </c>
      <c r="CF47" s="73"/>
      <c r="CG47" s="73">
        <f>MAX(CG14:CG44)</f>
        <v>0.02</v>
      </c>
      <c r="CH47" s="73"/>
      <c r="CI47" s="73">
        <f>MAX(CI14:CI44)</f>
        <v>0.05</v>
      </c>
      <c r="CJ47" s="73"/>
      <c r="CK47" s="73">
        <f>MAX(CK14:CK44)</f>
        <v>2.5000000000000001E-2</v>
      </c>
      <c r="CL47" s="73"/>
      <c r="CM47" s="73">
        <f>MAX(CM14:CM44)</f>
        <v>2.5000000000000001E-2</v>
      </c>
      <c r="CN47" s="73"/>
      <c r="CO47" s="73">
        <f>MAX(CO14:CO44)</f>
        <v>0.02</v>
      </c>
      <c r="CP47" s="73"/>
      <c r="CQ47" s="73">
        <f>MAX(CQ14:CQ44)</f>
        <v>0.2</v>
      </c>
      <c r="CR47" s="73"/>
      <c r="CS47" s="73">
        <f>MAX(CS14:CS44)</f>
        <v>0.02</v>
      </c>
      <c r="CT47" s="73"/>
      <c r="CU47" s="73">
        <f>MAX(CU14:CU44)</f>
        <v>1</v>
      </c>
      <c r="CV47" s="73"/>
      <c r="CW47" s="73">
        <f>MAX(CW14:CW44)</f>
        <v>0.02</v>
      </c>
      <c r="CX47" s="73"/>
      <c r="CY47" s="73">
        <f>MAX(CY14:CY44)</f>
        <v>0.02</v>
      </c>
      <c r="CZ47" s="73"/>
      <c r="DA47" s="73">
        <f>MAX(DA14:DA44)</f>
        <v>0.02</v>
      </c>
      <c r="DB47" s="73"/>
      <c r="DC47" s="73">
        <f>MAX(DC14:DC44)</f>
        <v>0.02</v>
      </c>
      <c r="DD47" s="73"/>
      <c r="DE47" s="73">
        <f>MAX(DE14:DE44)</f>
        <v>0.02</v>
      </c>
      <c r="DF47" s="73"/>
      <c r="DG47" s="73">
        <f>MAX(DG14:DG44)</f>
        <v>0.02</v>
      </c>
      <c r="DH47" s="73"/>
      <c r="DI47" s="73">
        <f>MAX(DI14:DI44)</f>
        <v>0.27</v>
      </c>
      <c r="DJ47" s="73"/>
      <c r="DK47" s="73">
        <f>MAX(DK14:DK44)</f>
        <v>0.02</v>
      </c>
      <c r="DL47" s="73"/>
      <c r="DM47" s="73">
        <f>MAX(DM14:DM44)</f>
        <v>63.3</v>
      </c>
      <c r="DN47" s="73"/>
      <c r="DO47" s="73">
        <f>MAX(DO14:DO44)</f>
        <v>25</v>
      </c>
      <c r="DP47" s="73"/>
      <c r="DQ47" s="73">
        <f>MAX(DQ14:DQ44)</f>
        <v>36.4</v>
      </c>
      <c r="DR47" s="73"/>
      <c r="DS47" s="73">
        <f>MAX(DS14:DS44)</f>
        <v>0.03</v>
      </c>
      <c r="DT47" s="73"/>
      <c r="DU47" s="73">
        <f>MAX(DU14:DU44)</f>
        <v>0</v>
      </c>
      <c r="DV47" s="73"/>
      <c r="DW47" s="73">
        <f>MAX(DW14:DW44)</f>
        <v>0</v>
      </c>
      <c r="DX47" s="73"/>
      <c r="DY47" s="73">
        <f>MAX(DY14:DY44)</f>
        <v>0</v>
      </c>
      <c r="DZ47" s="73"/>
      <c r="EA47" s="20"/>
    </row>
    <row r="48" spans="1:131" x14ac:dyDescent="0.2">
      <c r="A48" s="76" t="s">
        <v>15</v>
      </c>
      <c r="B48" s="73"/>
      <c r="C48" s="73">
        <f>MIN(C14:C44)</f>
        <v>104389</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17</v>
      </c>
      <c r="AD48" s="73"/>
      <c r="AE48" s="73">
        <f>MIN(AE14:AE44)</f>
        <v>0</v>
      </c>
      <c r="AF48" s="73"/>
      <c r="AG48" s="73">
        <f>MIN(AG14:AG44)</f>
        <v>2.5</v>
      </c>
      <c r="AH48" s="73"/>
      <c r="AI48" s="75">
        <f>MIN(AI14:AI44)</f>
        <v>0</v>
      </c>
      <c r="AJ48" s="75"/>
      <c r="AK48" s="73">
        <f>MIN(AK14:AK44)</f>
        <v>0.03</v>
      </c>
      <c r="AL48" s="73"/>
      <c r="AM48" s="73">
        <f>MIN(AM14:AM44)</f>
        <v>1.5</v>
      </c>
      <c r="AN48" s="73"/>
      <c r="AO48" s="73">
        <f>MIN(AO14:AO44)</f>
        <v>0.01</v>
      </c>
      <c r="AP48" s="73"/>
      <c r="AQ48" s="73">
        <f>MIN(AQ14:AQ44)</f>
        <v>1</v>
      </c>
      <c r="AR48" s="73"/>
      <c r="AS48" s="73">
        <f>MIN(AS14:AS44)</f>
        <v>3.7</v>
      </c>
      <c r="AT48" s="73"/>
      <c r="AU48" s="73">
        <f>MIN(AU14:AU44)</f>
        <v>0</v>
      </c>
      <c r="AV48" s="73"/>
      <c r="AW48" s="73">
        <f>MIN(AW14:AW44)</f>
        <v>0</v>
      </c>
      <c r="AX48" s="73"/>
      <c r="AY48" s="73">
        <f>MIN(AY14:AY44)</f>
        <v>0</v>
      </c>
      <c r="AZ48" s="73"/>
      <c r="BA48" s="73">
        <f>MIN(BA14:BA44)</f>
        <v>0.1</v>
      </c>
      <c r="BB48" s="73"/>
      <c r="BC48" s="73">
        <f>MIN(BC14:BC44)</f>
        <v>0.1</v>
      </c>
      <c r="BD48" s="73"/>
      <c r="BE48" s="73">
        <f>MIN(BE14:BE44)</f>
        <v>0.2</v>
      </c>
      <c r="BF48" s="73"/>
      <c r="BG48" s="73">
        <f>MIN(BG14:BG44)</f>
        <v>0</v>
      </c>
      <c r="BH48" s="73"/>
      <c r="BI48" s="73">
        <f>MIN(BI14:BI44)</f>
        <v>0.01</v>
      </c>
      <c r="BJ48" s="73"/>
      <c r="BK48" s="73">
        <f>MIN(BK14:BK44)</f>
        <v>0</v>
      </c>
      <c r="BL48" s="73"/>
      <c r="BM48" s="73">
        <f>MIN(BM14:BM44)</f>
        <v>0</v>
      </c>
      <c r="BN48" s="73"/>
      <c r="BO48" s="73">
        <f>MIN(BO14:BO44)</f>
        <v>1.19</v>
      </c>
      <c r="BP48" s="73"/>
      <c r="BQ48" s="73">
        <f>MIN(BQ14:BQ44)</f>
        <v>4.03</v>
      </c>
      <c r="BR48" s="73"/>
      <c r="BS48" s="73">
        <f>MIN(BS14:BS44)</f>
        <v>139</v>
      </c>
      <c r="BT48" s="73"/>
      <c r="BU48" s="73">
        <f>MIN(BU14:BU44)</f>
        <v>115</v>
      </c>
      <c r="BV48" s="73"/>
      <c r="BW48" s="73">
        <f>MIN(BW14:BW44)</f>
        <v>0.05</v>
      </c>
      <c r="BX48" s="73"/>
      <c r="BY48" s="73">
        <f>MIN(BY14:BY44)</f>
        <v>0.02</v>
      </c>
      <c r="BZ48" s="73"/>
      <c r="CA48" s="73">
        <f>MIN(CA14:CA44)</f>
        <v>0.02</v>
      </c>
      <c r="CB48" s="73"/>
      <c r="CC48" s="73">
        <f>MIN(CC14:CC44)</f>
        <v>0.1</v>
      </c>
      <c r="CD48" s="73"/>
      <c r="CE48" s="73">
        <f>MIN(CE14:CE44)</f>
        <v>0.02</v>
      </c>
      <c r="CF48" s="73"/>
      <c r="CG48" s="73">
        <f>MIN(CG14:CG44)</f>
        <v>0.02</v>
      </c>
      <c r="CH48" s="73"/>
      <c r="CI48" s="73">
        <f>MIN(CI14:CI44)</f>
        <v>0.05</v>
      </c>
      <c r="CJ48" s="73"/>
      <c r="CK48" s="73">
        <f>MIN(CK14:CK44)</f>
        <v>2.5000000000000001E-2</v>
      </c>
      <c r="CL48" s="73"/>
      <c r="CM48" s="73">
        <f>MIN(CM14:CM44)</f>
        <v>2.5000000000000001E-2</v>
      </c>
      <c r="CN48" s="73"/>
      <c r="CO48" s="73">
        <f>MIN(CO14:CO44)</f>
        <v>0.02</v>
      </c>
      <c r="CP48" s="73"/>
      <c r="CQ48" s="73">
        <f>MIN(CQ14:CQ44)</f>
        <v>0.2</v>
      </c>
      <c r="CR48" s="73"/>
      <c r="CS48" s="73">
        <f>MIN(CS14:CS44)</f>
        <v>0.02</v>
      </c>
      <c r="CT48" s="73"/>
      <c r="CU48" s="73">
        <f>MIN(CU14:CU44)</f>
        <v>1</v>
      </c>
      <c r="CV48" s="73"/>
      <c r="CW48" s="73">
        <f>MIN(CW14:CW44)</f>
        <v>0.02</v>
      </c>
      <c r="CX48" s="73"/>
      <c r="CY48" s="73">
        <f>MIN(CY14:CY44)</f>
        <v>0.02</v>
      </c>
      <c r="CZ48" s="73"/>
      <c r="DA48" s="73">
        <f>MIN(DA14:DA44)</f>
        <v>0.02</v>
      </c>
      <c r="DB48" s="73"/>
      <c r="DC48" s="73">
        <f>MIN(DC14:DC44)</f>
        <v>0.02</v>
      </c>
      <c r="DD48" s="73"/>
      <c r="DE48" s="73">
        <f>MIN(DE14:DE44)</f>
        <v>0.02</v>
      </c>
      <c r="DF48" s="73"/>
      <c r="DG48" s="73">
        <f>MIN(DG14:DG44)</f>
        <v>0.02</v>
      </c>
      <c r="DH48" s="73"/>
      <c r="DI48" s="73">
        <f>MIN(DI14:DI44)</f>
        <v>0.27</v>
      </c>
      <c r="DJ48" s="73"/>
      <c r="DK48" s="73">
        <f>MIN(DK14:DK44)</f>
        <v>0.02</v>
      </c>
      <c r="DL48" s="73"/>
      <c r="DM48" s="73">
        <f>MIN(DM14:DM44)</f>
        <v>63.3</v>
      </c>
      <c r="DN48" s="73"/>
      <c r="DO48" s="73">
        <f>MIN(DO14:DO44)</f>
        <v>25</v>
      </c>
      <c r="DP48" s="73"/>
      <c r="DQ48" s="73">
        <f>MIN(DQ14:DQ44)</f>
        <v>36.4</v>
      </c>
      <c r="DR48" s="73"/>
      <c r="DS48" s="73">
        <f>MIN(DS14:DS44)</f>
        <v>0.03</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M35"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3">
        <v>7</v>
      </c>
      <c r="D4" s="214"/>
      <c r="E4" s="213">
        <v>16</v>
      </c>
      <c r="F4" s="214"/>
      <c r="G4" s="213">
        <v>20</v>
      </c>
      <c r="H4" s="214"/>
      <c r="I4" s="213">
        <v>18</v>
      </c>
      <c r="J4" s="214"/>
      <c r="K4" s="213">
        <v>21</v>
      </c>
      <c r="L4" s="214"/>
      <c r="M4" s="213">
        <v>23</v>
      </c>
      <c r="N4" s="214"/>
      <c r="O4" s="213">
        <v>98</v>
      </c>
      <c r="P4" s="214"/>
      <c r="Q4" s="213">
        <v>26</v>
      </c>
      <c r="R4" s="214"/>
      <c r="S4" s="213">
        <v>29</v>
      </c>
      <c r="T4" s="214"/>
      <c r="U4" s="213">
        <v>38</v>
      </c>
      <c r="V4" s="214"/>
      <c r="W4" s="213">
        <v>33</v>
      </c>
      <c r="X4" s="214"/>
      <c r="Y4" s="213">
        <v>31</v>
      </c>
      <c r="Z4" s="214"/>
      <c r="AA4" s="213">
        <v>35</v>
      </c>
      <c r="AB4" s="214"/>
      <c r="AC4" s="213">
        <v>37</v>
      </c>
      <c r="AD4" s="214"/>
      <c r="AE4" s="213">
        <v>39</v>
      </c>
      <c r="AF4" s="214"/>
      <c r="AG4" s="213">
        <v>43</v>
      </c>
      <c r="AH4" s="214"/>
      <c r="AI4" s="213">
        <v>45</v>
      </c>
      <c r="AJ4" s="214"/>
      <c r="AK4" s="213">
        <v>40</v>
      </c>
      <c r="AL4" s="214"/>
      <c r="AM4" s="213">
        <v>42</v>
      </c>
      <c r="AN4" s="214"/>
      <c r="AO4" s="213">
        <v>50</v>
      </c>
      <c r="AP4" s="214"/>
      <c r="AQ4" s="213">
        <v>46</v>
      </c>
      <c r="AR4" s="214"/>
      <c r="AS4" s="213">
        <v>47</v>
      </c>
      <c r="AT4" s="214"/>
      <c r="AU4" s="213">
        <v>48</v>
      </c>
      <c r="AV4" s="214"/>
      <c r="AW4" s="213">
        <v>53</v>
      </c>
      <c r="AX4" s="214"/>
      <c r="AY4" s="213">
        <v>61</v>
      </c>
      <c r="AZ4" s="214"/>
      <c r="BA4" s="213">
        <v>54</v>
      </c>
      <c r="BB4" s="214"/>
      <c r="BC4" s="213">
        <v>55</v>
      </c>
      <c r="BD4" s="214"/>
      <c r="BE4" s="213">
        <v>56</v>
      </c>
      <c r="BF4" s="214"/>
      <c r="BG4" s="213">
        <v>71</v>
      </c>
      <c r="BH4" s="214"/>
      <c r="BI4" s="213">
        <v>63</v>
      </c>
      <c r="BJ4" s="214"/>
      <c r="BK4" s="213">
        <v>64</v>
      </c>
      <c r="BL4" s="214"/>
      <c r="BM4" s="213">
        <v>65</v>
      </c>
      <c r="BN4" s="214"/>
      <c r="BO4" s="213">
        <v>66</v>
      </c>
      <c r="BP4" s="214"/>
      <c r="BQ4" s="213">
        <v>67</v>
      </c>
      <c r="BR4" s="214"/>
      <c r="BS4" s="213">
        <v>68</v>
      </c>
      <c r="BT4" s="214"/>
      <c r="BU4" s="213">
        <v>69</v>
      </c>
      <c r="BV4" s="214"/>
      <c r="BW4" s="213">
        <v>78</v>
      </c>
      <c r="BX4" s="214"/>
      <c r="BY4" s="213">
        <v>79</v>
      </c>
      <c r="BZ4" s="214"/>
      <c r="CA4" s="213">
        <v>74</v>
      </c>
      <c r="CB4" s="214"/>
      <c r="CC4" s="213">
        <v>82</v>
      </c>
      <c r="CD4" s="214"/>
      <c r="CE4" s="213">
        <v>72</v>
      </c>
      <c r="CF4" s="214"/>
      <c r="CG4" s="213">
        <v>76</v>
      </c>
      <c r="CH4" s="214"/>
      <c r="CI4" s="213">
        <v>83</v>
      </c>
      <c r="CJ4" s="214"/>
      <c r="CK4" s="213">
        <v>73</v>
      </c>
      <c r="CL4" s="214"/>
      <c r="CM4" s="213">
        <v>80</v>
      </c>
      <c r="CN4" s="214"/>
      <c r="CO4" s="213">
        <v>70</v>
      </c>
      <c r="CP4" s="214"/>
      <c r="CQ4" s="213">
        <v>75</v>
      </c>
      <c r="CR4" s="214"/>
      <c r="CS4" s="213">
        <v>77</v>
      </c>
      <c r="CT4" s="214"/>
      <c r="CU4" s="213">
        <v>59</v>
      </c>
      <c r="CV4" s="214"/>
      <c r="CW4" s="213">
        <v>60</v>
      </c>
      <c r="CX4" s="214"/>
      <c r="CY4" s="213">
        <v>62</v>
      </c>
      <c r="CZ4" s="214"/>
      <c r="DA4" s="213">
        <v>84</v>
      </c>
      <c r="DB4" s="214"/>
      <c r="DC4" s="213">
        <v>85</v>
      </c>
      <c r="DD4" s="214"/>
      <c r="DE4" s="213">
        <v>87</v>
      </c>
      <c r="DF4" s="214"/>
      <c r="DG4" s="213"/>
      <c r="DH4" s="214"/>
      <c r="DI4" s="19"/>
    </row>
    <row r="5" spans="1:129" s="1" customFormat="1" ht="31.5" customHeight="1" x14ac:dyDescent="0.2">
      <c r="A5" s="17"/>
      <c r="B5" s="18" t="s">
        <v>10</v>
      </c>
      <c r="C5" s="177" t="s">
        <v>137</v>
      </c>
      <c r="D5" s="178"/>
      <c r="E5" s="177" t="s">
        <v>99</v>
      </c>
      <c r="F5" s="178"/>
      <c r="G5" s="177" t="s">
        <v>104</v>
      </c>
      <c r="H5" s="178"/>
      <c r="I5" s="177" t="s">
        <v>102</v>
      </c>
      <c r="J5" s="178"/>
      <c r="K5" s="177" t="s">
        <v>36</v>
      </c>
      <c r="L5" s="178"/>
      <c r="M5" s="177" t="s">
        <v>93</v>
      </c>
      <c r="N5" s="178"/>
      <c r="O5" s="177" t="s">
        <v>166</v>
      </c>
      <c r="P5" s="178"/>
      <c r="Q5" s="177" t="s">
        <v>195</v>
      </c>
      <c r="R5" s="178"/>
      <c r="S5" s="177" t="s">
        <v>208</v>
      </c>
      <c r="T5" s="178"/>
      <c r="U5" s="177" t="s">
        <v>17</v>
      </c>
      <c r="V5" s="178"/>
      <c r="W5" s="177" t="s">
        <v>197</v>
      </c>
      <c r="X5" s="178"/>
      <c r="Y5" s="177" t="s">
        <v>164</v>
      </c>
      <c r="Z5" s="178"/>
      <c r="AA5" s="177" t="s">
        <v>198</v>
      </c>
      <c r="AB5" s="178"/>
      <c r="AC5" s="177" t="s">
        <v>199</v>
      </c>
      <c r="AD5" s="178"/>
      <c r="AE5" s="177" t="s">
        <v>240</v>
      </c>
      <c r="AF5" s="178"/>
      <c r="AG5" s="177" t="s">
        <v>241</v>
      </c>
      <c r="AH5" s="178"/>
      <c r="AI5" s="177" t="s">
        <v>108</v>
      </c>
      <c r="AJ5" s="178"/>
      <c r="AK5" s="177" t="s">
        <v>94</v>
      </c>
      <c r="AL5" s="178"/>
      <c r="AM5" s="177" t="s">
        <v>248</v>
      </c>
      <c r="AN5" s="178"/>
      <c r="AO5" s="177" t="s">
        <v>202</v>
      </c>
      <c r="AP5" s="178"/>
      <c r="AQ5" s="177" t="s">
        <v>6</v>
      </c>
      <c r="AR5" s="178"/>
      <c r="AS5" s="177" t="s">
        <v>8</v>
      </c>
      <c r="AT5" s="178"/>
      <c r="AU5" s="177" t="s">
        <v>7</v>
      </c>
      <c r="AV5" s="178"/>
      <c r="AW5" s="177" t="s">
        <v>203</v>
      </c>
      <c r="AX5" s="178"/>
      <c r="AY5" s="172" t="s">
        <v>228</v>
      </c>
      <c r="AZ5" s="173"/>
      <c r="BA5" s="177" t="s">
        <v>88</v>
      </c>
      <c r="BB5" s="178"/>
      <c r="BC5" s="177" t="s">
        <v>72</v>
      </c>
      <c r="BD5" s="178"/>
      <c r="BE5" s="177" t="s">
        <v>73</v>
      </c>
      <c r="BF5" s="178"/>
      <c r="BG5" s="177" t="s">
        <v>146</v>
      </c>
      <c r="BH5" s="178"/>
      <c r="BI5" s="177" t="s">
        <v>115</v>
      </c>
      <c r="BJ5" s="178"/>
      <c r="BK5" s="177" t="s">
        <v>143</v>
      </c>
      <c r="BL5" s="178"/>
      <c r="BM5" s="177" t="s">
        <v>140</v>
      </c>
      <c r="BN5" s="178"/>
      <c r="BO5" s="177" t="s">
        <v>139</v>
      </c>
      <c r="BP5" s="178"/>
      <c r="BQ5" s="177" t="s">
        <v>141</v>
      </c>
      <c r="BR5" s="178"/>
      <c r="BS5" s="177" t="s">
        <v>142</v>
      </c>
      <c r="BT5" s="178"/>
      <c r="BU5" s="177" t="s">
        <v>144</v>
      </c>
      <c r="BV5" s="178"/>
      <c r="BW5" s="177" t="s">
        <v>129</v>
      </c>
      <c r="BX5" s="178"/>
      <c r="BY5" s="177" t="s">
        <v>150</v>
      </c>
      <c r="BZ5" s="178"/>
      <c r="CA5" s="177" t="s">
        <v>148</v>
      </c>
      <c r="CB5" s="178"/>
      <c r="CC5" s="177" t="s">
        <v>56</v>
      </c>
      <c r="CD5" s="178"/>
      <c r="CE5" s="177" t="s">
        <v>147</v>
      </c>
      <c r="CF5" s="178"/>
      <c r="CG5" s="177" t="s">
        <v>165</v>
      </c>
      <c r="CH5" s="178"/>
      <c r="CI5" s="177" t="s">
        <v>152</v>
      </c>
      <c r="CJ5" s="178"/>
      <c r="CK5" s="177" t="s">
        <v>125</v>
      </c>
      <c r="CL5" s="178"/>
      <c r="CM5" s="177" t="s">
        <v>151</v>
      </c>
      <c r="CN5" s="178"/>
      <c r="CO5" s="177" t="s">
        <v>145</v>
      </c>
      <c r="CP5" s="178"/>
      <c r="CQ5" s="177" t="s">
        <v>80</v>
      </c>
      <c r="CR5" s="178"/>
      <c r="CS5" s="177" t="s">
        <v>149</v>
      </c>
      <c r="CT5" s="178"/>
      <c r="CU5" s="177" t="s">
        <v>74</v>
      </c>
      <c r="CV5" s="178"/>
      <c r="CW5" s="177" t="s">
        <v>90</v>
      </c>
      <c r="CX5" s="178"/>
      <c r="CY5" s="177" t="s">
        <v>114</v>
      </c>
      <c r="CZ5" s="178"/>
      <c r="DA5" s="177" t="s">
        <v>153</v>
      </c>
      <c r="DB5" s="178"/>
      <c r="DC5" s="177" t="s">
        <v>18</v>
      </c>
      <c r="DD5" s="178"/>
      <c r="DE5" s="177" t="s">
        <v>40</v>
      </c>
      <c r="DF5" s="178"/>
      <c r="DG5" s="203" t="s">
        <v>162</v>
      </c>
      <c r="DH5" s="204"/>
      <c r="DI5" s="19"/>
    </row>
    <row r="6" spans="1:129" s="1" customFormat="1" ht="25.5" customHeight="1" x14ac:dyDescent="0.2">
      <c r="A6" s="17"/>
      <c r="B6" s="18" t="s">
        <v>11</v>
      </c>
      <c r="C6" s="177" t="s">
        <v>2</v>
      </c>
      <c r="D6" s="178"/>
      <c r="E6" s="177" t="s">
        <v>163</v>
      </c>
      <c r="F6" s="178"/>
      <c r="G6" s="177" t="s">
        <v>3</v>
      </c>
      <c r="H6" s="178"/>
      <c r="I6" s="177" t="s">
        <v>138</v>
      </c>
      <c r="J6" s="178"/>
      <c r="K6" s="177" t="s">
        <v>3</v>
      </c>
      <c r="L6" s="178"/>
      <c r="M6" s="177" t="s">
        <v>3</v>
      </c>
      <c r="N6" s="178"/>
      <c r="O6" s="177" t="s">
        <v>3</v>
      </c>
      <c r="P6" s="178"/>
      <c r="Q6" s="177" t="s">
        <v>3</v>
      </c>
      <c r="R6" s="178"/>
      <c r="S6" s="177" t="s">
        <v>3</v>
      </c>
      <c r="T6" s="178"/>
      <c r="U6" s="177" t="s">
        <v>3</v>
      </c>
      <c r="V6" s="178"/>
      <c r="W6" s="177" t="s">
        <v>3</v>
      </c>
      <c r="X6" s="178"/>
      <c r="Y6" s="177" t="s">
        <v>3</v>
      </c>
      <c r="Z6" s="178"/>
      <c r="AA6" s="177" t="s">
        <v>3</v>
      </c>
      <c r="AB6" s="178"/>
      <c r="AC6" s="177" t="s">
        <v>3</v>
      </c>
      <c r="AD6" s="178"/>
      <c r="AE6" s="177" t="s">
        <v>3</v>
      </c>
      <c r="AF6" s="178"/>
      <c r="AG6" s="177" t="s">
        <v>9</v>
      </c>
      <c r="AH6" s="178"/>
      <c r="AI6" s="177" t="s">
        <v>3</v>
      </c>
      <c r="AJ6" s="178"/>
      <c r="AK6" s="177" t="s">
        <v>3</v>
      </c>
      <c r="AL6" s="178"/>
      <c r="AM6" s="177" t="s">
        <v>3</v>
      </c>
      <c r="AN6" s="178"/>
      <c r="AO6" s="177" t="s">
        <v>3</v>
      </c>
      <c r="AP6" s="178"/>
      <c r="AQ6" s="177" t="s">
        <v>3</v>
      </c>
      <c r="AR6" s="178"/>
      <c r="AS6" s="177" t="s">
        <v>3</v>
      </c>
      <c r="AT6" s="178"/>
      <c r="AU6" s="177" t="s">
        <v>3</v>
      </c>
      <c r="AV6" s="178"/>
      <c r="AW6" s="177" t="s">
        <v>89</v>
      </c>
      <c r="AX6" s="178"/>
      <c r="AY6" s="205" t="s">
        <v>92</v>
      </c>
      <c r="AZ6" s="206"/>
      <c r="BA6" s="177" t="s">
        <v>3</v>
      </c>
      <c r="BB6" s="178"/>
      <c r="BC6" s="177" t="s">
        <v>3</v>
      </c>
      <c r="BD6" s="178"/>
      <c r="BE6" s="177" t="s">
        <v>3</v>
      </c>
      <c r="BF6" s="178"/>
      <c r="BG6" s="177" t="s">
        <v>3</v>
      </c>
      <c r="BH6" s="178"/>
      <c r="BI6" s="177" t="s">
        <v>3</v>
      </c>
      <c r="BJ6" s="178"/>
      <c r="BK6" s="177" t="s">
        <v>3</v>
      </c>
      <c r="BL6" s="178"/>
      <c r="BM6" s="177" t="s">
        <v>3</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c r="DD6" s="178"/>
      <c r="DE6" s="177"/>
      <c r="DF6" s="178"/>
      <c r="DG6" s="126"/>
      <c r="DH6" s="127"/>
      <c r="DI6" s="19"/>
    </row>
    <row r="7" spans="1:129" s="1" customFormat="1" ht="28.5" customHeight="1" x14ac:dyDescent="0.2">
      <c r="A7" s="17"/>
      <c r="B7" s="21" t="s">
        <v>134</v>
      </c>
      <c r="C7" s="201"/>
      <c r="D7" s="202"/>
      <c r="E7" s="201"/>
      <c r="F7" s="202"/>
      <c r="G7" s="201"/>
      <c r="H7" s="202"/>
      <c r="I7" s="201"/>
      <c r="J7" s="202"/>
      <c r="K7" s="201">
        <v>10</v>
      </c>
      <c r="L7" s="202"/>
      <c r="M7" s="201">
        <v>10</v>
      </c>
      <c r="N7" s="202"/>
      <c r="O7" s="201">
        <v>10</v>
      </c>
      <c r="P7" s="202"/>
      <c r="Q7" s="201">
        <v>100</v>
      </c>
      <c r="R7" s="202"/>
      <c r="S7" s="201"/>
      <c r="T7" s="202"/>
      <c r="U7" s="201">
        <v>60</v>
      </c>
      <c r="V7" s="202"/>
      <c r="W7" s="201">
        <v>50</v>
      </c>
      <c r="X7" s="202"/>
      <c r="Y7" s="201"/>
      <c r="Z7" s="202"/>
      <c r="AA7" s="201"/>
      <c r="AB7" s="202"/>
      <c r="AC7" s="201"/>
      <c r="AD7" s="202"/>
      <c r="AE7" s="201">
        <v>10</v>
      </c>
      <c r="AF7" s="202"/>
      <c r="AG7" s="201">
        <v>10</v>
      </c>
      <c r="AH7" s="202"/>
      <c r="AI7" s="201">
        <v>1</v>
      </c>
      <c r="AJ7" s="202"/>
      <c r="AK7" s="201"/>
      <c r="AL7" s="202"/>
      <c r="AM7" s="201">
        <v>2</v>
      </c>
      <c r="AN7" s="202"/>
      <c r="AO7" s="201">
        <v>2</v>
      </c>
      <c r="AP7" s="202"/>
      <c r="AQ7" s="201"/>
      <c r="AR7" s="202"/>
      <c r="AS7" s="201">
        <v>0.1</v>
      </c>
      <c r="AT7" s="202"/>
      <c r="AU7" s="201"/>
      <c r="AV7" s="202"/>
      <c r="AW7" s="201">
        <v>1.8</v>
      </c>
      <c r="AX7" s="202"/>
      <c r="AY7" s="201">
        <v>5</v>
      </c>
      <c r="AZ7" s="202"/>
      <c r="BA7" s="201">
        <v>310</v>
      </c>
      <c r="BB7" s="202"/>
      <c r="BC7" s="201">
        <v>150</v>
      </c>
      <c r="BD7" s="202"/>
      <c r="BE7" s="201">
        <v>0.4</v>
      </c>
      <c r="BF7" s="202"/>
      <c r="BG7" s="201">
        <v>0.1</v>
      </c>
      <c r="BH7" s="202">
        <v>0.1</v>
      </c>
      <c r="BI7" s="201">
        <v>0.01</v>
      </c>
      <c r="BJ7" s="202">
        <v>0.01</v>
      </c>
      <c r="BK7" s="201">
        <v>0.2</v>
      </c>
      <c r="BL7" s="202">
        <v>0.2</v>
      </c>
      <c r="BM7" s="201">
        <v>0.2</v>
      </c>
      <c r="BN7" s="202">
        <v>0.2</v>
      </c>
      <c r="BO7" s="201">
        <v>0.1</v>
      </c>
      <c r="BP7" s="202">
        <v>0.1</v>
      </c>
      <c r="BQ7" s="201">
        <v>2</v>
      </c>
      <c r="BR7" s="202">
        <v>2</v>
      </c>
      <c r="BS7" s="201">
        <v>2E-3</v>
      </c>
      <c r="BT7" s="202">
        <v>2E-3</v>
      </c>
      <c r="BU7" s="201">
        <v>0.1</v>
      </c>
      <c r="BV7" s="202">
        <v>0.1</v>
      </c>
      <c r="BW7" s="201">
        <v>0.02</v>
      </c>
      <c r="BX7" s="202">
        <v>0.02</v>
      </c>
      <c r="BY7" s="201">
        <v>2</v>
      </c>
      <c r="BZ7" s="202">
        <v>2</v>
      </c>
      <c r="CA7" s="201">
        <v>0.2</v>
      </c>
      <c r="CB7" s="202">
        <v>0.2</v>
      </c>
      <c r="CC7" s="201">
        <v>5</v>
      </c>
      <c r="CD7" s="202">
        <v>5</v>
      </c>
      <c r="CE7" s="201">
        <v>0.01</v>
      </c>
      <c r="CF7" s="202">
        <v>0.01</v>
      </c>
      <c r="CG7" s="201">
        <v>0.1</v>
      </c>
      <c r="CH7" s="202">
        <v>0.1</v>
      </c>
      <c r="CI7" s="201">
        <v>0.1</v>
      </c>
      <c r="CJ7" s="202">
        <v>0.1</v>
      </c>
      <c r="CK7" s="201">
        <v>0.05</v>
      </c>
      <c r="CL7" s="202">
        <v>0.05</v>
      </c>
      <c r="CM7" s="201">
        <v>2.5</v>
      </c>
      <c r="CN7" s="202">
        <v>2.5</v>
      </c>
      <c r="CO7" s="201"/>
      <c r="CP7" s="202"/>
      <c r="CQ7" s="201"/>
      <c r="CR7" s="202"/>
      <c r="CS7" s="201"/>
      <c r="CT7" s="202"/>
      <c r="CU7" s="201"/>
      <c r="CV7" s="202"/>
      <c r="CW7" s="201"/>
      <c r="CX7" s="202"/>
      <c r="CY7" s="201"/>
      <c r="CZ7" s="202"/>
      <c r="DA7" s="201"/>
      <c r="DB7" s="202"/>
      <c r="DC7" s="201"/>
      <c r="DD7" s="202"/>
      <c r="DE7" s="201"/>
      <c r="DF7" s="202"/>
      <c r="DG7" s="201"/>
      <c r="DH7" s="202"/>
      <c r="DI7" s="19"/>
    </row>
    <row r="8" spans="1:129" s="1" customFormat="1" ht="24.75" customHeight="1" x14ac:dyDescent="0.2">
      <c r="A8" s="17"/>
      <c r="B8" s="21" t="s">
        <v>135</v>
      </c>
      <c r="C8" s="201"/>
      <c r="D8" s="202"/>
      <c r="E8" s="201">
        <v>8.5</v>
      </c>
      <c r="F8" s="202"/>
      <c r="G8" s="201"/>
      <c r="H8" s="202"/>
      <c r="I8" s="201"/>
      <c r="J8" s="202"/>
      <c r="K8" s="201">
        <v>15</v>
      </c>
      <c r="L8" s="202"/>
      <c r="M8" s="201">
        <v>15</v>
      </c>
      <c r="N8" s="202"/>
      <c r="O8" s="201">
        <v>15</v>
      </c>
      <c r="P8" s="202"/>
      <c r="Q8" s="201">
        <v>150</v>
      </c>
      <c r="R8" s="202"/>
      <c r="S8" s="201"/>
      <c r="T8" s="202"/>
      <c r="U8" s="201">
        <v>75</v>
      </c>
      <c r="V8" s="202"/>
      <c r="W8" s="201">
        <v>60</v>
      </c>
      <c r="X8" s="202"/>
      <c r="Y8" s="201"/>
      <c r="Z8" s="202"/>
      <c r="AA8" s="201"/>
      <c r="AB8" s="202"/>
      <c r="AC8" s="201"/>
      <c r="AD8" s="202"/>
      <c r="AE8" s="201">
        <v>12</v>
      </c>
      <c r="AF8" s="202"/>
      <c r="AG8" s="201">
        <v>50</v>
      </c>
      <c r="AH8" s="202"/>
      <c r="AI8" s="201">
        <v>2.5</v>
      </c>
      <c r="AJ8" s="202"/>
      <c r="AK8" s="201"/>
      <c r="AL8" s="202"/>
      <c r="AM8" s="201">
        <v>3</v>
      </c>
      <c r="AN8" s="202"/>
      <c r="AO8" s="201">
        <v>3</v>
      </c>
      <c r="AP8" s="202"/>
      <c r="AQ8" s="201"/>
      <c r="AR8" s="202"/>
      <c r="AS8" s="201">
        <v>0.2</v>
      </c>
      <c r="AT8" s="202"/>
      <c r="AU8" s="201"/>
      <c r="AV8" s="202"/>
      <c r="AW8" s="201">
        <v>2.2000000000000002</v>
      </c>
      <c r="AX8" s="202"/>
      <c r="AY8" s="201">
        <v>6.5</v>
      </c>
      <c r="AZ8" s="202"/>
      <c r="BA8" s="201">
        <v>350</v>
      </c>
      <c r="BB8" s="202"/>
      <c r="BC8" s="201">
        <v>200</v>
      </c>
      <c r="BD8" s="202"/>
      <c r="BE8" s="201">
        <v>0.5</v>
      </c>
      <c r="BF8" s="202"/>
      <c r="BG8" s="201">
        <v>0.25</v>
      </c>
      <c r="BH8" s="202"/>
      <c r="BI8" s="201">
        <v>2.5000000000000001E-2</v>
      </c>
      <c r="BJ8" s="202"/>
      <c r="BK8" s="201">
        <v>0.5</v>
      </c>
      <c r="BL8" s="202"/>
      <c r="BM8" s="201">
        <v>0.5</v>
      </c>
      <c r="BN8" s="202"/>
      <c r="BO8" s="201">
        <v>0.25</v>
      </c>
      <c r="BP8" s="202"/>
      <c r="BQ8" s="201">
        <v>5</v>
      </c>
      <c r="BR8" s="202"/>
      <c r="BS8" s="201">
        <v>5.0000000000000001E-3</v>
      </c>
      <c r="BT8" s="202"/>
      <c r="BU8" s="201">
        <v>0.25</v>
      </c>
      <c r="BV8" s="202"/>
      <c r="BW8" s="201">
        <v>0.05</v>
      </c>
      <c r="BX8" s="202"/>
      <c r="BY8" s="201">
        <v>5</v>
      </c>
      <c r="BZ8" s="202"/>
      <c r="CA8" s="201">
        <v>0.5</v>
      </c>
      <c r="CB8" s="202"/>
      <c r="CC8" s="201">
        <v>12.5</v>
      </c>
      <c r="CD8" s="202"/>
      <c r="CE8" s="201">
        <v>2.5000000000000001E-2</v>
      </c>
      <c r="CF8" s="202"/>
      <c r="CG8" s="201">
        <v>0.25</v>
      </c>
      <c r="CH8" s="202"/>
      <c r="CI8" s="201">
        <v>0.25</v>
      </c>
      <c r="CJ8" s="202"/>
      <c r="CK8" s="201">
        <v>0.125</v>
      </c>
      <c r="CL8" s="202"/>
      <c r="CM8" s="201">
        <v>6.25</v>
      </c>
      <c r="CN8" s="202"/>
      <c r="CO8" s="201"/>
      <c r="CP8" s="202"/>
      <c r="CQ8" s="201"/>
      <c r="CR8" s="202"/>
      <c r="CS8" s="201"/>
      <c r="CT8" s="202"/>
      <c r="CU8" s="201"/>
      <c r="CV8" s="202"/>
      <c r="CW8" s="201"/>
      <c r="CX8" s="202"/>
      <c r="CY8" s="201"/>
      <c r="CZ8" s="202"/>
      <c r="DA8" s="201"/>
      <c r="DB8" s="202"/>
      <c r="DC8" s="201"/>
      <c r="DD8" s="202"/>
      <c r="DE8" s="201"/>
      <c r="DF8" s="202"/>
      <c r="DG8" s="201"/>
      <c r="DH8" s="202"/>
      <c r="DI8" s="19"/>
    </row>
    <row r="9" spans="1:129" s="1" customFormat="1" ht="27" customHeight="1" x14ac:dyDescent="0.2">
      <c r="A9" s="17"/>
      <c r="B9" s="21" t="s">
        <v>136</v>
      </c>
      <c r="C9" s="201"/>
      <c r="D9" s="202"/>
      <c r="E9" s="201">
        <v>6.5</v>
      </c>
      <c r="F9" s="202"/>
      <c r="G9" s="201">
        <v>0.5</v>
      </c>
      <c r="H9" s="202"/>
      <c r="I9" s="201"/>
      <c r="J9" s="202"/>
      <c r="K9" s="201"/>
      <c r="L9" s="202"/>
      <c r="M9" s="201"/>
      <c r="N9" s="202"/>
      <c r="O9" s="201"/>
      <c r="P9" s="202"/>
      <c r="Q9" s="201"/>
      <c r="R9" s="202"/>
      <c r="S9" s="201"/>
      <c r="T9" s="202"/>
      <c r="U9" s="201"/>
      <c r="V9" s="202"/>
      <c r="W9" s="201"/>
      <c r="X9" s="202"/>
      <c r="Y9" s="201"/>
      <c r="Z9" s="202"/>
      <c r="AA9" s="201"/>
      <c r="AB9" s="202"/>
      <c r="AC9" s="201"/>
      <c r="AD9" s="202"/>
      <c r="AE9" s="201"/>
      <c r="AF9" s="202"/>
      <c r="AG9" s="201"/>
      <c r="AH9" s="202"/>
      <c r="AI9" s="201">
        <v>0.8</v>
      </c>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129"/>
      <c r="DH9" s="130"/>
      <c r="DI9" s="19"/>
    </row>
    <row r="10" spans="1:129" s="1" customFormat="1" ht="24" customHeight="1" x14ac:dyDescent="0.2">
      <c r="A10" s="17"/>
      <c r="B10" s="18" t="s">
        <v>71</v>
      </c>
      <c r="C10" s="177" t="s">
        <v>82</v>
      </c>
      <c r="D10" s="178"/>
      <c r="E10" s="177" t="s">
        <v>75</v>
      </c>
      <c r="F10" s="178"/>
      <c r="G10" s="177" t="s">
        <v>75</v>
      </c>
      <c r="H10" s="178"/>
      <c r="I10" s="177" t="s">
        <v>75</v>
      </c>
      <c r="J10" s="178"/>
      <c r="K10" s="177" t="s">
        <v>86</v>
      </c>
      <c r="L10" s="178"/>
      <c r="M10" s="177" t="s">
        <v>85</v>
      </c>
      <c r="N10" s="178"/>
      <c r="O10" s="177" t="s">
        <v>85</v>
      </c>
      <c r="P10" s="178"/>
      <c r="Q10" s="177" t="s">
        <v>86</v>
      </c>
      <c r="R10" s="178"/>
      <c r="S10" s="177" t="s">
        <v>85</v>
      </c>
      <c r="T10" s="178"/>
      <c r="U10" s="177" t="s">
        <v>192</v>
      </c>
      <c r="V10" s="178"/>
      <c r="W10" s="177" t="s">
        <v>86</v>
      </c>
      <c r="X10" s="178"/>
      <c r="Y10" s="177" t="s">
        <v>85</v>
      </c>
      <c r="Z10" s="178"/>
      <c r="AA10" s="177" t="s">
        <v>86</v>
      </c>
      <c r="AB10" s="178"/>
      <c r="AC10" s="177" t="s">
        <v>86</v>
      </c>
      <c r="AD10" s="178"/>
      <c r="AE10" s="177" t="s">
        <v>85</v>
      </c>
      <c r="AF10" s="178"/>
      <c r="AG10" s="177" t="s">
        <v>76</v>
      </c>
      <c r="AH10" s="178"/>
      <c r="AI10" s="177" t="s">
        <v>75</v>
      </c>
      <c r="AJ10" s="178"/>
      <c r="AK10" s="177" t="s">
        <v>75</v>
      </c>
      <c r="AL10" s="178"/>
      <c r="AM10" s="177" t="s">
        <v>85</v>
      </c>
      <c r="AN10" s="178"/>
      <c r="AO10" s="177" t="s">
        <v>86</v>
      </c>
      <c r="AP10" s="178"/>
      <c r="AQ10" s="177" t="s">
        <v>76</v>
      </c>
      <c r="AR10" s="178"/>
      <c r="AS10" s="177" t="s">
        <v>76</v>
      </c>
      <c r="AT10" s="178"/>
      <c r="AU10" s="177" t="s">
        <v>76</v>
      </c>
      <c r="AV10" s="178"/>
      <c r="AW10" s="177" t="s">
        <v>86</v>
      </c>
      <c r="AX10" s="178"/>
      <c r="AY10" s="177" t="s">
        <v>193</v>
      </c>
      <c r="AZ10" s="178"/>
      <c r="BA10" s="177" t="s">
        <v>85</v>
      </c>
      <c r="BB10" s="178"/>
      <c r="BC10" s="177" t="s">
        <v>85</v>
      </c>
      <c r="BD10" s="178"/>
      <c r="BE10" s="177" t="s">
        <v>86</v>
      </c>
      <c r="BF10" s="178"/>
      <c r="BG10" s="177" t="s">
        <v>86</v>
      </c>
      <c r="BH10" s="178"/>
      <c r="BI10" s="177" t="s">
        <v>86</v>
      </c>
      <c r="BJ10" s="178"/>
      <c r="BK10" s="177" t="s">
        <v>86</v>
      </c>
      <c r="BL10" s="178"/>
      <c r="BM10" s="177" t="s">
        <v>86</v>
      </c>
      <c r="BN10" s="178"/>
      <c r="BO10" s="177" t="s">
        <v>86</v>
      </c>
      <c r="BP10" s="178"/>
      <c r="BQ10" s="177" t="s">
        <v>86</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76</v>
      </c>
      <c r="DD10" s="178"/>
      <c r="DE10" s="177" t="s">
        <v>85</v>
      </c>
      <c r="DF10" s="178"/>
      <c r="DG10" s="132"/>
      <c r="DH10" s="133"/>
      <c r="DI10" s="19"/>
    </row>
    <row r="11" spans="1:129" s="1" customFormat="1" ht="24" customHeight="1" x14ac:dyDescent="0.2">
      <c r="A11" s="17"/>
      <c r="B11" s="18" t="s">
        <v>12</v>
      </c>
      <c r="C11" s="177"/>
      <c r="D11" s="178"/>
      <c r="E11" s="177" t="s">
        <v>204</v>
      </c>
      <c r="F11" s="178"/>
      <c r="G11" s="177" t="s">
        <v>204</v>
      </c>
      <c r="H11" s="178"/>
      <c r="I11" s="177" t="s">
        <v>204</v>
      </c>
      <c r="J11" s="178"/>
      <c r="K11" s="177" t="s">
        <v>204</v>
      </c>
      <c r="L11" s="178"/>
      <c r="M11" s="177" t="s">
        <v>204</v>
      </c>
      <c r="N11" s="178"/>
      <c r="O11" s="177" t="s">
        <v>204</v>
      </c>
      <c r="P11" s="178"/>
      <c r="Q11" s="177" t="s">
        <v>204</v>
      </c>
      <c r="R11" s="178"/>
      <c r="S11" s="177"/>
      <c r="T11" s="178"/>
      <c r="U11" s="177" t="s">
        <v>204</v>
      </c>
      <c r="V11" s="178"/>
      <c r="W11" s="177" t="s">
        <v>204</v>
      </c>
      <c r="X11" s="178"/>
      <c r="Y11" s="177" t="s">
        <v>204</v>
      </c>
      <c r="Z11" s="178"/>
      <c r="AA11" s="177" t="s">
        <v>204</v>
      </c>
      <c r="AB11" s="178"/>
      <c r="AC11" s="177" t="s">
        <v>204</v>
      </c>
      <c r="AD11" s="178"/>
      <c r="AE11" s="177" t="s">
        <v>204</v>
      </c>
      <c r="AF11" s="178"/>
      <c r="AG11" s="177" t="s">
        <v>204</v>
      </c>
      <c r="AH11" s="178"/>
      <c r="AI11" s="177" t="s">
        <v>204</v>
      </c>
      <c r="AJ11" s="178"/>
      <c r="AK11" s="177" t="s">
        <v>204</v>
      </c>
      <c r="AL11" s="178"/>
      <c r="AM11" s="177" t="s">
        <v>204</v>
      </c>
      <c r="AN11" s="178"/>
      <c r="AO11" s="177" t="s">
        <v>204</v>
      </c>
      <c r="AP11" s="178"/>
      <c r="AQ11" s="177" t="s">
        <v>204</v>
      </c>
      <c r="AR11" s="178"/>
      <c r="AS11" s="177" t="s">
        <v>204</v>
      </c>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c r="DD11" s="178"/>
      <c r="DE11" s="177"/>
      <c r="DF11" s="178"/>
      <c r="DG11" s="132"/>
      <c r="DH11" s="133"/>
      <c r="DI11" s="19"/>
    </row>
    <row r="12" spans="1:129" ht="25.5" x14ac:dyDescent="0.2">
      <c r="A12" s="110"/>
      <c r="B12" s="18" t="s">
        <v>13</v>
      </c>
      <c r="C12" s="177"/>
      <c r="D12" s="178"/>
      <c r="E12" s="177"/>
      <c r="F12" s="178"/>
      <c r="G12" s="177"/>
      <c r="H12" s="178"/>
      <c r="I12" s="177"/>
      <c r="J12" s="178"/>
      <c r="K12" s="177"/>
      <c r="L12" s="178"/>
      <c r="M12" s="177"/>
      <c r="N12" s="178"/>
      <c r="O12" s="211"/>
      <c r="P12" s="212"/>
      <c r="Q12" s="177"/>
      <c r="R12" s="178"/>
      <c r="S12" s="177"/>
      <c r="T12" s="178"/>
      <c r="U12" s="177"/>
      <c r="V12" s="178"/>
      <c r="W12" s="177"/>
      <c r="X12" s="178"/>
      <c r="Y12" s="177"/>
      <c r="Z12" s="178"/>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3">
        <v>7</v>
      </c>
      <c r="D4" s="214"/>
      <c r="E4" s="213">
        <v>13</v>
      </c>
      <c r="F4" s="214"/>
      <c r="G4" s="213">
        <v>14</v>
      </c>
      <c r="H4" s="214"/>
      <c r="I4" s="213">
        <v>99</v>
      </c>
      <c r="J4" s="214"/>
      <c r="K4" s="213">
        <v>100</v>
      </c>
      <c r="L4" s="214"/>
      <c r="M4" s="213">
        <v>16</v>
      </c>
      <c r="N4" s="214"/>
      <c r="O4" s="213">
        <v>19</v>
      </c>
      <c r="P4" s="214"/>
      <c r="Q4" s="213">
        <v>20</v>
      </c>
      <c r="R4" s="214"/>
      <c r="S4" s="213">
        <v>17</v>
      </c>
      <c r="T4" s="214"/>
      <c r="U4" s="213">
        <v>18</v>
      </c>
      <c r="V4" s="214"/>
      <c r="W4" s="213">
        <v>21</v>
      </c>
      <c r="X4" s="214"/>
      <c r="Y4" s="213">
        <v>23</v>
      </c>
      <c r="Z4" s="214"/>
      <c r="AA4" s="213">
        <v>24</v>
      </c>
      <c r="AB4" s="214"/>
      <c r="AC4" s="213">
        <v>25</v>
      </c>
      <c r="AD4" s="214"/>
      <c r="AE4" s="213">
        <v>29</v>
      </c>
      <c r="AF4" s="214"/>
      <c r="AG4" s="213">
        <v>38</v>
      </c>
      <c r="AH4" s="214"/>
      <c r="AI4" s="184">
        <v>32</v>
      </c>
      <c r="AJ4" s="185"/>
      <c r="AK4" s="213">
        <v>33</v>
      </c>
      <c r="AL4" s="214"/>
      <c r="AM4" s="213">
        <v>31</v>
      </c>
      <c r="AN4" s="214"/>
      <c r="AO4" s="213">
        <v>35</v>
      </c>
      <c r="AP4" s="214"/>
      <c r="AQ4" s="213">
        <v>37</v>
      </c>
      <c r="AR4" s="214"/>
      <c r="AS4" s="213">
        <v>39</v>
      </c>
      <c r="AT4" s="214"/>
      <c r="AU4" s="213">
        <v>43</v>
      </c>
      <c r="AV4" s="214"/>
      <c r="AW4" s="213">
        <v>44</v>
      </c>
      <c r="AX4" s="214"/>
      <c r="AY4" s="213">
        <v>45</v>
      </c>
      <c r="AZ4" s="214"/>
      <c r="BA4" s="213">
        <v>40</v>
      </c>
      <c r="BB4" s="214"/>
      <c r="BC4" s="213">
        <v>42</v>
      </c>
      <c r="BD4" s="214"/>
      <c r="BE4" s="213">
        <v>50</v>
      </c>
      <c r="BF4" s="214"/>
      <c r="BG4" s="213">
        <v>46</v>
      </c>
      <c r="BH4" s="214"/>
      <c r="BI4" s="213">
        <v>47</v>
      </c>
      <c r="BJ4" s="214"/>
      <c r="BK4" s="213">
        <v>48</v>
      </c>
      <c r="BL4" s="214"/>
      <c r="BM4" s="213">
        <v>52</v>
      </c>
      <c r="BN4" s="214"/>
      <c r="BO4" s="213">
        <v>53</v>
      </c>
      <c r="BP4" s="214"/>
      <c r="BQ4" s="215">
        <v>61</v>
      </c>
      <c r="BR4" s="215"/>
      <c r="BS4" s="213">
        <v>54</v>
      </c>
      <c r="BT4" s="214"/>
      <c r="BU4" s="213">
        <v>55</v>
      </c>
      <c r="BV4" s="214"/>
      <c r="BW4" s="213">
        <v>56</v>
      </c>
      <c r="BX4" s="214"/>
      <c r="BY4" s="213">
        <v>71</v>
      </c>
      <c r="BZ4" s="214"/>
      <c r="CA4" s="213">
        <v>63</v>
      </c>
      <c r="CB4" s="214"/>
      <c r="CC4" s="213">
        <v>64</v>
      </c>
      <c r="CD4" s="214"/>
      <c r="CE4" s="213">
        <v>65</v>
      </c>
      <c r="CF4" s="214"/>
      <c r="CG4" s="213">
        <v>66</v>
      </c>
      <c r="CH4" s="214"/>
      <c r="CI4" s="213">
        <v>67</v>
      </c>
      <c r="CJ4" s="214"/>
      <c r="CK4" s="213">
        <v>68</v>
      </c>
      <c r="CL4" s="214"/>
      <c r="CM4" s="213">
        <v>69</v>
      </c>
      <c r="CN4" s="214"/>
      <c r="CO4" s="213">
        <v>78</v>
      </c>
      <c r="CP4" s="214"/>
      <c r="CQ4" s="213">
        <v>79</v>
      </c>
      <c r="CR4" s="214"/>
      <c r="CS4" s="213">
        <v>74</v>
      </c>
      <c r="CT4" s="214"/>
      <c r="CU4" s="213">
        <v>82</v>
      </c>
      <c r="CV4" s="214"/>
      <c r="CW4" s="213">
        <v>72</v>
      </c>
      <c r="CX4" s="214"/>
      <c r="CY4" s="213">
        <v>76</v>
      </c>
      <c r="CZ4" s="214"/>
      <c r="DA4" s="213">
        <v>83</v>
      </c>
      <c r="DB4" s="214"/>
      <c r="DC4" s="213">
        <v>73</v>
      </c>
      <c r="DD4" s="214"/>
      <c r="DE4" s="213">
        <v>80</v>
      </c>
      <c r="DF4" s="214"/>
      <c r="DG4" s="213">
        <v>70</v>
      </c>
      <c r="DH4" s="214"/>
      <c r="DI4" s="213">
        <v>75</v>
      </c>
      <c r="DJ4" s="214"/>
      <c r="DK4" s="213">
        <v>77</v>
      </c>
      <c r="DL4" s="214"/>
      <c r="DM4" s="213">
        <v>59</v>
      </c>
      <c r="DN4" s="214"/>
      <c r="DO4" s="213">
        <v>81</v>
      </c>
      <c r="DP4" s="214"/>
      <c r="DQ4" s="213">
        <v>62</v>
      </c>
      <c r="DR4" s="214"/>
      <c r="DS4" s="213">
        <v>84</v>
      </c>
      <c r="DT4" s="214"/>
      <c r="DU4" s="213">
        <v>85</v>
      </c>
      <c r="DV4" s="214"/>
      <c r="DW4" s="213">
        <v>87</v>
      </c>
      <c r="DX4" s="214"/>
      <c r="DY4" s="213"/>
      <c r="DZ4" s="214"/>
      <c r="EA4" s="19"/>
    </row>
    <row r="5" spans="1:141" s="1" customFormat="1" ht="26.25" customHeight="1" x14ac:dyDescent="0.2">
      <c r="A5" s="17"/>
      <c r="B5" s="18" t="s">
        <v>10</v>
      </c>
      <c r="C5" s="177" t="s">
        <v>137</v>
      </c>
      <c r="D5" s="178"/>
      <c r="E5" s="177" t="s">
        <v>97</v>
      </c>
      <c r="F5" s="178"/>
      <c r="G5" s="177" t="s">
        <v>98</v>
      </c>
      <c r="H5" s="178"/>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166</v>
      </c>
      <c r="AB5" s="178"/>
      <c r="AC5" s="177" t="s">
        <v>195</v>
      </c>
      <c r="AD5" s="178"/>
      <c r="AE5" s="177" t="s">
        <v>196</v>
      </c>
      <c r="AF5" s="178"/>
      <c r="AG5" s="177" t="s">
        <v>17</v>
      </c>
      <c r="AH5" s="178"/>
      <c r="AI5" s="172" t="s">
        <v>105</v>
      </c>
      <c r="AJ5" s="173"/>
      <c r="AK5" s="177" t="s">
        <v>197</v>
      </c>
      <c r="AL5" s="178"/>
      <c r="AM5" s="177" t="s">
        <v>164</v>
      </c>
      <c r="AN5" s="178"/>
      <c r="AO5" s="177" t="s">
        <v>198</v>
      </c>
      <c r="AP5" s="178"/>
      <c r="AQ5" s="177" t="s">
        <v>199</v>
      </c>
      <c r="AR5" s="178"/>
      <c r="AS5" s="177" t="s">
        <v>240</v>
      </c>
      <c r="AT5" s="178"/>
      <c r="AU5" s="177" t="s">
        <v>241</v>
      </c>
      <c r="AV5" s="178"/>
      <c r="AW5" s="177" t="s">
        <v>107</v>
      </c>
      <c r="AX5" s="178"/>
      <c r="AY5" s="177" t="s">
        <v>108</v>
      </c>
      <c r="AZ5" s="178"/>
      <c r="BA5" s="177" t="s">
        <v>94</v>
      </c>
      <c r="BB5" s="178"/>
      <c r="BC5" s="177" t="s">
        <v>248</v>
      </c>
      <c r="BD5" s="178"/>
      <c r="BE5" s="177" t="s">
        <v>91</v>
      </c>
      <c r="BF5" s="178"/>
      <c r="BG5" s="177" t="s">
        <v>6</v>
      </c>
      <c r="BH5" s="178"/>
      <c r="BI5" s="177" t="s">
        <v>8</v>
      </c>
      <c r="BJ5" s="178"/>
      <c r="BK5" s="177" t="s">
        <v>7</v>
      </c>
      <c r="BL5" s="178"/>
      <c r="BM5" s="177" t="s">
        <v>109</v>
      </c>
      <c r="BN5" s="178"/>
      <c r="BO5" s="177" t="s">
        <v>203</v>
      </c>
      <c r="BP5" s="178"/>
      <c r="BQ5" s="172" t="s">
        <v>228</v>
      </c>
      <c r="BR5" s="173"/>
      <c r="BS5" s="177" t="s">
        <v>88</v>
      </c>
      <c r="BT5" s="178"/>
      <c r="BU5" s="177" t="s">
        <v>251</v>
      </c>
      <c r="BV5" s="178"/>
      <c r="BW5" s="177" t="s">
        <v>73</v>
      </c>
      <c r="BX5" s="178"/>
      <c r="BY5" s="177" t="s">
        <v>146</v>
      </c>
      <c r="BZ5" s="178"/>
      <c r="CA5" s="177" t="s">
        <v>115</v>
      </c>
      <c r="CB5" s="178"/>
      <c r="CC5" s="177" t="s">
        <v>143</v>
      </c>
      <c r="CD5" s="178"/>
      <c r="CE5" s="177" t="s">
        <v>140</v>
      </c>
      <c r="CF5" s="178"/>
      <c r="CG5" s="177" t="s">
        <v>139</v>
      </c>
      <c r="CH5" s="178"/>
      <c r="CI5" s="177" t="s">
        <v>141</v>
      </c>
      <c r="CJ5" s="178"/>
      <c r="CK5" s="177" t="s">
        <v>142</v>
      </c>
      <c r="CL5" s="178"/>
      <c r="CM5" s="177" t="s">
        <v>144</v>
      </c>
      <c r="CN5" s="178"/>
      <c r="CO5" s="177" t="s">
        <v>129</v>
      </c>
      <c r="CP5" s="178"/>
      <c r="CQ5" s="177" t="s">
        <v>150</v>
      </c>
      <c r="CR5" s="178"/>
      <c r="CS5" s="177" t="s">
        <v>148</v>
      </c>
      <c r="CT5" s="178"/>
      <c r="CU5" s="177" t="s">
        <v>56</v>
      </c>
      <c r="CV5" s="178"/>
      <c r="CW5" s="177" t="s">
        <v>147</v>
      </c>
      <c r="CX5" s="178"/>
      <c r="CY5" s="177" t="s">
        <v>218</v>
      </c>
      <c r="CZ5" s="178"/>
      <c r="DA5" s="177" t="s">
        <v>152</v>
      </c>
      <c r="DB5" s="178"/>
      <c r="DC5" s="177" t="s">
        <v>125</v>
      </c>
      <c r="DD5" s="178"/>
      <c r="DE5" s="177" t="s">
        <v>151</v>
      </c>
      <c r="DF5" s="178"/>
      <c r="DG5" s="177" t="s">
        <v>145</v>
      </c>
      <c r="DH5" s="178"/>
      <c r="DI5" s="177" t="s">
        <v>80</v>
      </c>
      <c r="DJ5" s="178"/>
      <c r="DK5" s="177" t="s">
        <v>149</v>
      </c>
      <c r="DL5" s="178"/>
      <c r="DM5" s="177" t="s">
        <v>74</v>
      </c>
      <c r="DN5" s="178"/>
      <c r="DO5" s="177" t="s">
        <v>219</v>
      </c>
      <c r="DP5" s="178"/>
      <c r="DQ5" s="177" t="s">
        <v>114</v>
      </c>
      <c r="DR5" s="178"/>
      <c r="DS5" s="177" t="s">
        <v>153</v>
      </c>
      <c r="DT5" s="178"/>
      <c r="DU5" s="177" t="s">
        <v>18</v>
      </c>
      <c r="DV5" s="178"/>
      <c r="DW5" s="177" t="s">
        <v>40</v>
      </c>
      <c r="DX5" s="178"/>
      <c r="DY5" s="203" t="s">
        <v>162</v>
      </c>
      <c r="DZ5" s="204"/>
      <c r="EA5" s="19"/>
    </row>
    <row r="6" spans="1:141" s="1" customFormat="1" ht="25.5"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9</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89</v>
      </c>
      <c r="BN6" s="178"/>
      <c r="BO6" s="177" t="s">
        <v>89</v>
      </c>
      <c r="BP6" s="178"/>
      <c r="BQ6" s="205" t="s">
        <v>92</v>
      </c>
      <c r="BR6" s="206"/>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t="s">
        <v>3</v>
      </c>
      <c r="DR6" s="178"/>
      <c r="DS6" s="177" t="s">
        <v>3</v>
      </c>
      <c r="DT6" s="178"/>
      <c r="DU6" s="177"/>
      <c r="DV6" s="178"/>
      <c r="DW6" s="177"/>
      <c r="DX6" s="178"/>
      <c r="DY6" s="126"/>
      <c r="DZ6" s="127"/>
      <c r="EA6" s="56"/>
    </row>
    <row r="7" spans="1:141" s="1" customFormat="1" ht="27"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v>100</v>
      </c>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v>5</v>
      </c>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56"/>
    </row>
    <row r="8" spans="1:14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41" s="1" customFormat="1" ht="27"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41" s="1" customFormat="1" ht="22.5" customHeight="1" x14ac:dyDescent="0.2">
      <c r="A10" s="17"/>
      <c r="B10" s="18" t="s">
        <v>71</v>
      </c>
      <c r="C10" s="177" t="s">
        <v>82</v>
      </c>
      <c r="D10" s="207"/>
      <c r="E10" s="177" t="s">
        <v>82</v>
      </c>
      <c r="F10" s="178"/>
      <c r="G10" s="177" t="s">
        <v>75</v>
      </c>
      <c r="H10" s="178"/>
      <c r="I10" s="177" t="s">
        <v>249</v>
      </c>
      <c r="J10" s="178"/>
      <c r="K10" s="177" t="s">
        <v>250</v>
      </c>
      <c r="L10" s="178"/>
      <c r="M10" s="177" t="s">
        <v>75</v>
      </c>
      <c r="N10" s="178"/>
      <c r="O10" s="177" t="s">
        <v>220</v>
      </c>
      <c r="P10" s="178"/>
      <c r="Q10" s="177" t="s">
        <v>75</v>
      </c>
      <c r="R10" s="178"/>
      <c r="S10" s="177" t="s">
        <v>220</v>
      </c>
      <c r="T10" s="178"/>
      <c r="U10" s="177" t="s">
        <v>75</v>
      </c>
      <c r="V10" s="178"/>
      <c r="W10" s="177" t="s">
        <v>86</v>
      </c>
      <c r="X10" s="178"/>
      <c r="Y10" s="177" t="s">
        <v>85</v>
      </c>
      <c r="Z10" s="178"/>
      <c r="AA10" s="177" t="s">
        <v>85</v>
      </c>
      <c r="AB10" s="178"/>
      <c r="AC10" s="177" t="s">
        <v>86</v>
      </c>
      <c r="AD10" s="178"/>
      <c r="AE10" s="177" t="s">
        <v>85</v>
      </c>
      <c r="AF10" s="178"/>
      <c r="AG10" s="177" t="s">
        <v>85</v>
      </c>
      <c r="AH10" s="178"/>
      <c r="AI10" s="177" t="s">
        <v>220</v>
      </c>
      <c r="AJ10" s="178"/>
      <c r="AK10" s="177" t="s">
        <v>86</v>
      </c>
      <c r="AL10" s="178"/>
      <c r="AM10" s="177" t="s">
        <v>85</v>
      </c>
      <c r="AN10" s="178"/>
      <c r="AO10" s="177" t="s">
        <v>86</v>
      </c>
      <c r="AP10" s="178"/>
      <c r="AQ10" s="177" t="s">
        <v>86</v>
      </c>
      <c r="AR10" s="178"/>
      <c r="AS10" s="177" t="s">
        <v>85</v>
      </c>
      <c r="AT10" s="178"/>
      <c r="AU10" s="177" t="s">
        <v>76</v>
      </c>
      <c r="AV10" s="178"/>
      <c r="AW10" s="177" t="s">
        <v>220</v>
      </c>
      <c r="AX10" s="178"/>
      <c r="AY10" s="177" t="s">
        <v>75</v>
      </c>
      <c r="AZ10" s="178"/>
      <c r="BA10" s="177" t="s">
        <v>75</v>
      </c>
      <c r="BB10" s="178"/>
      <c r="BC10" s="177" t="s">
        <v>85</v>
      </c>
      <c r="BD10" s="178"/>
      <c r="BE10" s="177" t="s">
        <v>86</v>
      </c>
      <c r="BF10" s="178"/>
      <c r="BG10" s="177" t="s">
        <v>76</v>
      </c>
      <c r="BH10" s="178"/>
      <c r="BI10" s="177" t="s">
        <v>76</v>
      </c>
      <c r="BJ10" s="178"/>
      <c r="BK10" s="177" t="s">
        <v>76</v>
      </c>
      <c r="BL10" s="178"/>
      <c r="BM10" s="177" t="s">
        <v>220</v>
      </c>
      <c r="BN10" s="178"/>
      <c r="BO10" s="177" t="s">
        <v>86</v>
      </c>
      <c r="BP10" s="178"/>
      <c r="BQ10" s="177" t="s">
        <v>193</v>
      </c>
      <c r="BR10" s="178"/>
      <c r="BS10" s="177" t="s">
        <v>85</v>
      </c>
      <c r="BT10" s="178"/>
      <c r="BU10" s="177" t="s">
        <v>85</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86</v>
      </c>
      <c r="DR10" s="178"/>
      <c r="DS10" s="177" t="s">
        <v>86</v>
      </c>
      <c r="DT10" s="178"/>
      <c r="DU10" s="177" t="s">
        <v>76</v>
      </c>
      <c r="DV10" s="178"/>
      <c r="DW10" s="177" t="s">
        <v>85</v>
      </c>
      <c r="DX10" s="178"/>
      <c r="DY10" s="132"/>
      <c r="DZ10" s="133"/>
      <c r="EA10" s="19"/>
    </row>
    <row r="11" spans="1:141" s="1" customFormat="1" ht="24" customHeight="1" x14ac:dyDescent="0.2">
      <c r="A11" s="17"/>
      <c r="B11" s="18" t="s">
        <v>12</v>
      </c>
      <c r="C11" s="177" t="s">
        <v>210</v>
      </c>
      <c r="D11" s="207"/>
      <c r="E11" s="177"/>
      <c r="F11" s="178"/>
      <c r="G11" s="177" t="s">
        <v>211</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211</v>
      </c>
      <c r="AD11" s="178"/>
      <c r="AE11" s="177" t="s">
        <v>204</v>
      </c>
      <c r="AF11" s="178"/>
      <c r="AG11" s="177" t="s">
        <v>214</v>
      </c>
      <c r="AH11" s="178"/>
      <c r="AI11" s="177"/>
      <c r="AJ11" s="178"/>
      <c r="AK11" s="177" t="s">
        <v>214</v>
      </c>
      <c r="AL11" s="178"/>
      <c r="AM11" s="177" t="s">
        <v>214</v>
      </c>
      <c r="AN11" s="178"/>
      <c r="AO11" s="177" t="s">
        <v>214</v>
      </c>
      <c r="AP11" s="178"/>
      <c r="AQ11" s="177" t="s">
        <v>214</v>
      </c>
      <c r="AR11" s="178"/>
      <c r="AS11" s="177" t="s">
        <v>212</v>
      </c>
      <c r="AT11" s="178"/>
      <c r="AU11" s="177" t="s">
        <v>211</v>
      </c>
      <c r="AV11" s="178"/>
      <c r="AW11" s="177" t="s">
        <v>210</v>
      </c>
      <c r="AX11" s="178"/>
      <c r="AY11" s="177"/>
      <c r="AZ11" s="178"/>
      <c r="BA11" s="177" t="s">
        <v>213</v>
      </c>
      <c r="BB11" s="178"/>
      <c r="BC11" s="177" t="s">
        <v>204</v>
      </c>
      <c r="BD11" s="178"/>
      <c r="BE11" s="177" t="s">
        <v>204</v>
      </c>
      <c r="BF11" s="178"/>
      <c r="BG11" s="177" t="s">
        <v>221</v>
      </c>
      <c r="BH11" s="178"/>
      <c r="BI11" s="177" t="s">
        <v>221</v>
      </c>
      <c r="BJ11" s="178"/>
      <c r="BK11" s="177" t="s">
        <v>221</v>
      </c>
      <c r="BL11" s="178"/>
      <c r="BM11" s="177" t="s">
        <v>210</v>
      </c>
      <c r="BN11" s="178"/>
      <c r="BO11" s="177"/>
      <c r="BP11" s="178"/>
      <c r="BQ11" s="177" t="s">
        <v>204</v>
      </c>
      <c r="BR11" s="178"/>
      <c r="BS11" s="177" t="s">
        <v>214</v>
      </c>
      <c r="BT11" s="178"/>
      <c r="BU11" s="177" t="s">
        <v>214</v>
      </c>
      <c r="BV11" s="178"/>
      <c r="BW11" s="177" t="s">
        <v>212</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t="s">
        <v>204</v>
      </c>
      <c r="DR11" s="178"/>
      <c r="DS11" s="177" t="s">
        <v>204</v>
      </c>
      <c r="DT11" s="178"/>
      <c r="DU11" s="177"/>
      <c r="DV11" s="178"/>
      <c r="DW11" s="177"/>
      <c r="DX11" s="178"/>
      <c r="DY11" s="132"/>
      <c r="DZ11" s="133"/>
      <c r="EA11" s="19"/>
    </row>
    <row r="12" spans="1:141" ht="25.5" x14ac:dyDescent="0.2">
      <c r="A12" s="110"/>
      <c r="B12" s="18" t="s">
        <v>13</v>
      </c>
      <c r="C12" s="177">
        <v>30</v>
      </c>
      <c r="D12" s="208"/>
      <c r="E12" s="177"/>
      <c r="F12" s="178"/>
      <c r="G12" s="177">
        <v>8</v>
      </c>
      <c r="H12" s="208"/>
      <c r="I12" s="177">
        <v>30</v>
      </c>
      <c r="J12" s="178"/>
      <c r="K12" s="177">
        <v>30</v>
      </c>
      <c r="L12" s="178"/>
      <c r="M12" s="177"/>
      <c r="N12" s="208"/>
      <c r="O12" s="177">
        <v>30</v>
      </c>
      <c r="P12" s="178"/>
      <c r="Q12" s="177"/>
      <c r="R12" s="208"/>
      <c r="S12" s="177">
        <v>30</v>
      </c>
      <c r="T12" s="178"/>
      <c r="U12" s="177"/>
      <c r="V12" s="208"/>
      <c r="W12" s="177">
        <v>8</v>
      </c>
      <c r="X12" s="178"/>
      <c r="Y12" s="177">
        <v>8</v>
      </c>
      <c r="Z12" s="178"/>
      <c r="AA12" s="177">
        <v>8</v>
      </c>
      <c r="AB12" s="178"/>
      <c r="AC12" s="177">
        <v>8</v>
      </c>
      <c r="AD12" s="178"/>
      <c r="AE12" s="177"/>
      <c r="AF12" s="178"/>
      <c r="AG12" s="177">
        <v>4</v>
      </c>
      <c r="AH12" s="178"/>
      <c r="AI12" s="177"/>
      <c r="AJ12" s="178"/>
      <c r="AK12" s="177">
        <v>4</v>
      </c>
      <c r="AL12" s="178"/>
      <c r="AM12" s="177">
        <v>4</v>
      </c>
      <c r="AN12" s="178"/>
      <c r="AO12" s="177">
        <v>4</v>
      </c>
      <c r="AP12" s="178"/>
      <c r="AQ12" s="177">
        <v>4</v>
      </c>
      <c r="AR12" s="178"/>
      <c r="AS12" s="177">
        <v>2</v>
      </c>
      <c r="AT12" s="178"/>
      <c r="AU12" s="177">
        <v>8</v>
      </c>
      <c r="AV12" s="178"/>
      <c r="AW12" s="177">
        <v>30</v>
      </c>
      <c r="AX12" s="178"/>
      <c r="AY12" s="177"/>
      <c r="AZ12" s="178"/>
      <c r="BA12" s="177">
        <v>1</v>
      </c>
      <c r="BB12" s="178"/>
      <c r="BC12" s="177"/>
      <c r="BD12" s="178"/>
      <c r="BE12" s="177"/>
      <c r="BF12" s="178"/>
      <c r="BG12" s="177"/>
      <c r="BH12" s="178"/>
      <c r="BI12" s="177"/>
      <c r="BJ12" s="178"/>
      <c r="BK12" s="177"/>
      <c r="BL12" s="178"/>
      <c r="BM12" s="177">
        <v>30</v>
      </c>
      <c r="BN12" s="178"/>
      <c r="BO12" s="177"/>
      <c r="BP12" s="178"/>
      <c r="BQ12" s="177"/>
      <c r="BR12" s="178"/>
      <c r="BS12" s="177">
        <v>4</v>
      </c>
      <c r="BT12" s="178"/>
      <c r="BU12" s="177">
        <v>4</v>
      </c>
      <c r="BV12" s="178"/>
      <c r="BW12" s="177">
        <v>2</v>
      </c>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177"/>
      <c r="DV12" s="178"/>
      <c r="DW12" s="177"/>
      <c r="DX12" s="178"/>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3">
        <v>7</v>
      </c>
      <c r="D4" s="214"/>
      <c r="E4" s="213">
        <v>13</v>
      </c>
      <c r="F4" s="214"/>
      <c r="G4" s="213">
        <v>14</v>
      </c>
      <c r="H4" s="214"/>
      <c r="I4" s="213">
        <v>15</v>
      </c>
      <c r="J4" s="214"/>
      <c r="K4" s="213">
        <v>16</v>
      </c>
      <c r="L4" s="214"/>
      <c r="M4" s="213">
        <v>19</v>
      </c>
      <c r="N4" s="214"/>
      <c r="O4" s="213">
        <v>20</v>
      </c>
      <c r="P4" s="214"/>
      <c r="Q4" s="213">
        <v>17</v>
      </c>
      <c r="R4" s="214"/>
      <c r="S4" s="213">
        <v>18</v>
      </c>
      <c r="T4" s="214"/>
      <c r="U4" s="213">
        <v>21</v>
      </c>
      <c r="V4" s="214"/>
      <c r="W4" s="213">
        <v>23</v>
      </c>
      <c r="X4" s="214"/>
      <c r="Y4" s="213">
        <v>24</v>
      </c>
      <c r="Z4" s="214"/>
      <c r="AA4" s="213">
        <v>25</v>
      </c>
      <c r="AB4" s="214"/>
      <c r="AC4" s="213">
        <v>29</v>
      </c>
      <c r="AD4" s="214"/>
      <c r="AE4" s="213">
        <v>38</v>
      </c>
      <c r="AF4" s="214"/>
      <c r="AG4" s="213">
        <v>33</v>
      </c>
      <c r="AH4" s="214"/>
      <c r="AI4" s="213">
        <v>31</v>
      </c>
      <c r="AJ4" s="214"/>
      <c r="AK4" s="213">
        <v>35</v>
      </c>
      <c r="AL4" s="214"/>
      <c r="AM4" s="213">
        <v>37</v>
      </c>
      <c r="AN4" s="214"/>
      <c r="AO4" s="213">
        <v>39</v>
      </c>
      <c r="AP4" s="214"/>
      <c r="AQ4" s="213">
        <v>43</v>
      </c>
      <c r="AR4" s="214"/>
      <c r="AS4" s="213">
        <v>44</v>
      </c>
      <c r="AT4" s="214"/>
      <c r="AU4" s="213">
        <v>45</v>
      </c>
      <c r="AV4" s="214"/>
      <c r="AW4" s="213">
        <v>40</v>
      </c>
      <c r="AX4" s="214"/>
      <c r="AY4" s="213">
        <v>42</v>
      </c>
      <c r="AZ4" s="214"/>
      <c r="BA4" s="213">
        <v>50</v>
      </c>
      <c r="BB4" s="214"/>
      <c r="BC4" s="213">
        <v>46</v>
      </c>
      <c r="BD4" s="214"/>
      <c r="BE4" s="213">
        <v>47</v>
      </c>
      <c r="BF4" s="214"/>
      <c r="BG4" s="213">
        <v>48</v>
      </c>
      <c r="BH4" s="214"/>
      <c r="BI4" s="213">
        <v>52</v>
      </c>
      <c r="BJ4" s="214"/>
      <c r="BK4" s="213">
        <v>53</v>
      </c>
      <c r="BL4" s="214"/>
      <c r="BM4" s="213">
        <v>61</v>
      </c>
      <c r="BN4" s="214"/>
      <c r="BO4" s="213">
        <v>54</v>
      </c>
      <c r="BP4" s="214"/>
      <c r="BQ4" s="213">
        <v>55</v>
      </c>
      <c r="BR4" s="214"/>
      <c r="BS4" s="213">
        <v>56</v>
      </c>
      <c r="BT4" s="214"/>
      <c r="BU4" s="213">
        <v>71</v>
      </c>
      <c r="BV4" s="214"/>
      <c r="BW4" s="213">
        <v>63</v>
      </c>
      <c r="BX4" s="214"/>
      <c r="BY4" s="213">
        <v>64</v>
      </c>
      <c r="BZ4" s="214"/>
      <c r="CA4" s="213">
        <v>65</v>
      </c>
      <c r="CB4" s="214"/>
      <c r="CC4" s="213">
        <v>66</v>
      </c>
      <c r="CD4" s="214"/>
      <c r="CE4" s="213">
        <v>67</v>
      </c>
      <c r="CF4" s="214"/>
      <c r="CG4" s="213">
        <v>68</v>
      </c>
      <c r="CH4" s="214"/>
      <c r="CI4" s="213">
        <v>69</v>
      </c>
      <c r="CJ4" s="214"/>
      <c r="CK4" s="213">
        <v>78</v>
      </c>
      <c r="CL4" s="214"/>
      <c r="CM4" s="213">
        <v>79</v>
      </c>
      <c r="CN4" s="214"/>
      <c r="CO4" s="213">
        <v>74</v>
      </c>
      <c r="CP4" s="214"/>
      <c r="CQ4" s="213">
        <v>82</v>
      </c>
      <c r="CR4" s="214"/>
      <c r="CS4" s="213">
        <v>72</v>
      </c>
      <c r="CT4" s="214"/>
      <c r="CU4" s="213">
        <v>76</v>
      </c>
      <c r="CV4" s="214"/>
      <c r="CW4" s="213">
        <v>83</v>
      </c>
      <c r="CX4" s="214"/>
      <c r="CY4" s="213">
        <v>73</v>
      </c>
      <c r="CZ4" s="214"/>
      <c r="DA4" s="213">
        <v>80</v>
      </c>
      <c r="DB4" s="214"/>
      <c r="DC4" s="213">
        <v>70</v>
      </c>
      <c r="DD4" s="214"/>
      <c r="DE4" s="213">
        <v>75</v>
      </c>
      <c r="DF4" s="214"/>
      <c r="DG4" s="213">
        <v>77</v>
      </c>
      <c r="DH4" s="214"/>
      <c r="DI4" s="213">
        <v>59</v>
      </c>
      <c r="DJ4" s="214"/>
      <c r="DK4" s="213">
        <v>81</v>
      </c>
      <c r="DL4" s="214"/>
      <c r="DM4" s="213">
        <v>62</v>
      </c>
      <c r="DN4" s="214"/>
      <c r="DO4" s="213">
        <v>84</v>
      </c>
      <c r="DP4" s="214"/>
      <c r="DQ4" s="213">
        <v>85</v>
      </c>
      <c r="DR4" s="214"/>
      <c r="DS4" s="213">
        <v>87</v>
      </c>
      <c r="DT4" s="214"/>
      <c r="DU4" s="213"/>
      <c r="DV4" s="214"/>
      <c r="DW4" s="19"/>
    </row>
    <row r="5" spans="1:137" s="1" customFormat="1" ht="25.5" customHeight="1" x14ac:dyDescent="0.2">
      <c r="A5" s="17"/>
      <c r="B5" s="18" t="s">
        <v>10</v>
      </c>
      <c r="C5" s="177" t="s">
        <v>137</v>
      </c>
      <c r="D5" s="178"/>
      <c r="E5" s="177" t="s">
        <v>97</v>
      </c>
      <c r="F5" s="178"/>
      <c r="G5" s="177" t="s">
        <v>98</v>
      </c>
      <c r="H5" s="178"/>
      <c r="I5" s="177" t="s">
        <v>100</v>
      </c>
      <c r="J5" s="178"/>
      <c r="K5" s="177" t="s">
        <v>99</v>
      </c>
      <c r="L5" s="178"/>
      <c r="M5" s="177" t="s">
        <v>103</v>
      </c>
      <c r="N5" s="178"/>
      <c r="O5" s="177" t="s">
        <v>104</v>
      </c>
      <c r="P5" s="178"/>
      <c r="Q5" s="177" t="s">
        <v>101</v>
      </c>
      <c r="R5" s="178"/>
      <c r="S5" s="177" t="s">
        <v>102</v>
      </c>
      <c r="T5" s="178"/>
      <c r="U5" s="177" t="s">
        <v>36</v>
      </c>
      <c r="V5" s="178"/>
      <c r="W5" s="177" t="s">
        <v>93</v>
      </c>
      <c r="X5" s="178"/>
      <c r="Y5" s="177" t="s">
        <v>166</v>
      </c>
      <c r="Z5" s="178"/>
      <c r="AA5" s="177" t="s">
        <v>195</v>
      </c>
      <c r="AB5" s="178"/>
      <c r="AC5" s="177" t="s">
        <v>196</v>
      </c>
      <c r="AD5" s="178"/>
      <c r="AE5" s="177" t="s">
        <v>17</v>
      </c>
      <c r="AF5" s="178"/>
      <c r="AG5" s="177" t="s">
        <v>197</v>
      </c>
      <c r="AH5" s="178"/>
      <c r="AI5" s="177" t="s">
        <v>164</v>
      </c>
      <c r="AJ5" s="178"/>
      <c r="AK5" s="177" t="s">
        <v>198</v>
      </c>
      <c r="AL5" s="178"/>
      <c r="AM5" s="177" t="s">
        <v>199</v>
      </c>
      <c r="AN5" s="178"/>
      <c r="AO5" s="177" t="s">
        <v>252</v>
      </c>
      <c r="AP5" s="178"/>
      <c r="AQ5" s="177" t="s">
        <v>241</v>
      </c>
      <c r="AR5" s="178"/>
      <c r="AS5" s="177" t="s">
        <v>107</v>
      </c>
      <c r="AT5" s="178"/>
      <c r="AU5" s="177" t="s">
        <v>108</v>
      </c>
      <c r="AV5" s="178"/>
      <c r="AW5" s="177" t="s">
        <v>94</v>
      </c>
      <c r="AX5" s="178"/>
      <c r="AY5" s="177" t="s">
        <v>248</v>
      </c>
      <c r="AZ5" s="178"/>
      <c r="BA5" s="177" t="s">
        <v>91</v>
      </c>
      <c r="BB5" s="178"/>
      <c r="BC5" s="177" t="s">
        <v>6</v>
      </c>
      <c r="BD5" s="178"/>
      <c r="BE5" s="177" t="s">
        <v>8</v>
      </c>
      <c r="BF5" s="178"/>
      <c r="BG5" s="177" t="s">
        <v>7</v>
      </c>
      <c r="BH5" s="178"/>
      <c r="BI5" s="177" t="s">
        <v>109</v>
      </c>
      <c r="BJ5" s="178"/>
      <c r="BK5" s="177" t="s">
        <v>203</v>
      </c>
      <c r="BL5" s="178"/>
      <c r="BM5" s="172" t="s">
        <v>228</v>
      </c>
      <c r="BN5" s="173"/>
      <c r="BO5" s="177" t="s">
        <v>88</v>
      </c>
      <c r="BP5" s="178"/>
      <c r="BQ5" s="177" t="s">
        <v>72</v>
      </c>
      <c r="BR5" s="178"/>
      <c r="BS5" s="177" t="s">
        <v>73</v>
      </c>
      <c r="BT5" s="178"/>
      <c r="BU5" s="177" t="s">
        <v>146</v>
      </c>
      <c r="BV5" s="178"/>
      <c r="BW5" s="177" t="s">
        <v>115</v>
      </c>
      <c r="BX5" s="178"/>
      <c r="BY5" s="177" t="s">
        <v>143</v>
      </c>
      <c r="BZ5" s="178"/>
      <c r="CA5" s="177" t="s">
        <v>140</v>
      </c>
      <c r="CB5" s="178"/>
      <c r="CC5" s="177" t="s">
        <v>139</v>
      </c>
      <c r="CD5" s="178"/>
      <c r="CE5" s="177" t="s">
        <v>141</v>
      </c>
      <c r="CF5" s="178"/>
      <c r="CG5" s="177" t="s">
        <v>142</v>
      </c>
      <c r="CH5" s="178"/>
      <c r="CI5" s="177" t="s">
        <v>144</v>
      </c>
      <c r="CJ5" s="178"/>
      <c r="CK5" s="177" t="s">
        <v>129</v>
      </c>
      <c r="CL5" s="178"/>
      <c r="CM5" s="177" t="s">
        <v>150</v>
      </c>
      <c r="CN5" s="178"/>
      <c r="CO5" s="177" t="s">
        <v>148</v>
      </c>
      <c r="CP5" s="178"/>
      <c r="CQ5" s="177" t="s">
        <v>56</v>
      </c>
      <c r="CR5" s="178"/>
      <c r="CS5" s="177" t="s">
        <v>147</v>
      </c>
      <c r="CT5" s="178"/>
      <c r="CU5" s="177" t="s">
        <v>218</v>
      </c>
      <c r="CV5" s="178"/>
      <c r="CW5" s="177" t="s">
        <v>152</v>
      </c>
      <c r="CX5" s="178"/>
      <c r="CY5" s="177" t="s">
        <v>125</v>
      </c>
      <c r="CZ5" s="178"/>
      <c r="DA5" s="177" t="s">
        <v>151</v>
      </c>
      <c r="DB5" s="178"/>
      <c r="DC5" s="177" t="s">
        <v>145</v>
      </c>
      <c r="DD5" s="178"/>
      <c r="DE5" s="177" t="s">
        <v>80</v>
      </c>
      <c r="DF5" s="178"/>
      <c r="DG5" s="177" t="s">
        <v>149</v>
      </c>
      <c r="DH5" s="178"/>
      <c r="DI5" s="177" t="s">
        <v>74</v>
      </c>
      <c r="DJ5" s="178"/>
      <c r="DK5" s="177" t="s">
        <v>219</v>
      </c>
      <c r="DL5" s="178"/>
      <c r="DM5" s="177" t="s">
        <v>114</v>
      </c>
      <c r="DN5" s="178"/>
      <c r="DO5" s="177" t="s">
        <v>153</v>
      </c>
      <c r="DP5" s="178"/>
      <c r="DQ5" s="177" t="s">
        <v>18</v>
      </c>
      <c r="DR5" s="178"/>
      <c r="DS5" s="177" t="s">
        <v>40</v>
      </c>
      <c r="DT5" s="178"/>
      <c r="DU5" s="203" t="s">
        <v>162</v>
      </c>
      <c r="DV5" s="204"/>
      <c r="DW5" s="19"/>
    </row>
    <row r="6" spans="1:137" s="1" customFormat="1" ht="17.25" customHeight="1" x14ac:dyDescent="0.2">
      <c r="A6" s="17"/>
      <c r="B6" s="18" t="s">
        <v>11</v>
      </c>
      <c r="C6" s="177" t="s">
        <v>2</v>
      </c>
      <c r="D6" s="178"/>
      <c r="E6" s="177" t="s">
        <v>70</v>
      </c>
      <c r="F6" s="178"/>
      <c r="G6" s="177" t="s">
        <v>70</v>
      </c>
      <c r="H6" s="178"/>
      <c r="I6" s="177"/>
      <c r="J6" s="178"/>
      <c r="K6" s="177" t="s">
        <v>163</v>
      </c>
      <c r="L6" s="178"/>
      <c r="M6" s="177" t="s">
        <v>3</v>
      </c>
      <c r="N6" s="178"/>
      <c r="O6" s="177" t="s">
        <v>3</v>
      </c>
      <c r="P6" s="178"/>
      <c r="Q6" s="177" t="s">
        <v>138</v>
      </c>
      <c r="R6" s="178" t="s">
        <v>39</v>
      </c>
      <c r="S6" s="177" t="s">
        <v>138</v>
      </c>
      <c r="T6" s="178" t="s">
        <v>39</v>
      </c>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9</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89</v>
      </c>
      <c r="BJ6" s="178"/>
      <c r="BK6" s="177" t="s">
        <v>89</v>
      </c>
      <c r="BL6" s="178"/>
      <c r="BM6" s="205" t="s">
        <v>92</v>
      </c>
      <c r="BN6" s="206"/>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c r="DR6" s="178"/>
      <c r="DS6" s="177"/>
      <c r="DT6" s="178"/>
      <c r="DU6" s="126"/>
      <c r="DV6" s="127"/>
      <c r="DW6" s="19"/>
    </row>
    <row r="7" spans="1:137" s="1" customFormat="1" ht="27.7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c r="W7" s="201">
        <v>10</v>
      </c>
      <c r="X7" s="202"/>
      <c r="Y7" s="201">
        <v>10</v>
      </c>
      <c r="Z7" s="202"/>
      <c r="AA7" s="201">
        <v>100</v>
      </c>
      <c r="AB7" s="202">
        <v>100</v>
      </c>
      <c r="AC7" s="201"/>
      <c r="AD7" s="202"/>
      <c r="AE7" s="201">
        <v>60</v>
      </c>
      <c r="AF7" s="202"/>
      <c r="AG7" s="201">
        <v>50</v>
      </c>
      <c r="AH7" s="202"/>
      <c r="AI7" s="201"/>
      <c r="AJ7" s="202"/>
      <c r="AK7" s="201"/>
      <c r="AL7" s="202"/>
      <c r="AM7" s="201"/>
      <c r="AN7" s="202"/>
      <c r="AO7" s="201">
        <v>10</v>
      </c>
      <c r="AP7" s="202"/>
      <c r="AQ7" s="201">
        <v>10</v>
      </c>
      <c r="AR7" s="202"/>
      <c r="AS7" s="201"/>
      <c r="AT7" s="202"/>
      <c r="AU7" s="201">
        <v>1</v>
      </c>
      <c r="AV7" s="202"/>
      <c r="AW7" s="201"/>
      <c r="AX7" s="202"/>
      <c r="AY7" s="201">
        <v>2</v>
      </c>
      <c r="AZ7" s="202"/>
      <c r="BA7" s="201">
        <v>2</v>
      </c>
      <c r="BB7" s="202"/>
      <c r="BC7" s="201"/>
      <c r="BD7" s="202"/>
      <c r="BE7" s="201">
        <v>0.1</v>
      </c>
      <c r="BF7" s="202"/>
      <c r="BG7" s="201"/>
      <c r="BH7" s="202"/>
      <c r="BI7" s="201"/>
      <c r="BJ7" s="202"/>
      <c r="BK7" s="201">
        <v>1.8</v>
      </c>
      <c r="BL7" s="202"/>
      <c r="BM7" s="201">
        <v>5</v>
      </c>
      <c r="BN7" s="202"/>
      <c r="BO7" s="201">
        <v>310</v>
      </c>
      <c r="BP7" s="202"/>
      <c r="BQ7" s="201">
        <v>150</v>
      </c>
      <c r="BR7" s="202"/>
      <c r="BS7" s="201">
        <v>0.4</v>
      </c>
      <c r="BT7" s="202"/>
      <c r="BU7" s="201">
        <v>0.1</v>
      </c>
      <c r="BV7" s="202">
        <v>0.1</v>
      </c>
      <c r="BW7" s="201">
        <v>0.01</v>
      </c>
      <c r="BX7" s="202">
        <v>0.01</v>
      </c>
      <c r="BY7" s="201">
        <v>0.2</v>
      </c>
      <c r="BZ7" s="202">
        <v>0.2</v>
      </c>
      <c r="CA7" s="201">
        <v>0.2</v>
      </c>
      <c r="CB7" s="202">
        <v>0.2</v>
      </c>
      <c r="CC7" s="201">
        <v>0.1</v>
      </c>
      <c r="CD7" s="202">
        <v>0.1</v>
      </c>
      <c r="CE7" s="201">
        <v>2</v>
      </c>
      <c r="CF7" s="202">
        <v>2</v>
      </c>
      <c r="CG7" s="201">
        <v>2E-3</v>
      </c>
      <c r="CH7" s="202">
        <v>2E-3</v>
      </c>
      <c r="CI7" s="201">
        <v>0.1</v>
      </c>
      <c r="CJ7" s="202">
        <v>0.1</v>
      </c>
      <c r="CK7" s="201">
        <v>0.02</v>
      </c>
      <c r="CL7" s="202">
        <v>0.02</v>
      </c>
      <c r="CM7" s="201">
        <v>2</v>
      </c>
      <c r="CN7" s="202">
        <v>2</v>
      </c>
      <c r="CO7" s="201">
        <v>0.2</v>
      </c>
      <c r="CP7" s="202">
        <v>0.2</v>
      </c>
      <c r="CQ7" s="201">
        <v>5</v>
      </c>
      <c r="CR7" s="202">
        <v>5</v>
      </c>
      <c r="CS7" s="201">
        <v>0.01</v>
      </c>
      <c r="CT7" s="202">
        <v>0.01</v>
      </c>
      <c r="CU7" s="201">
        <v>0.1</v>
      </c>
      <c r="CV7" s="202">
        <v>0.1</v>
      </c>
      <c r="CW7" s="201">
        <v>0.1</v>
      </c>
      <c r="CX7" s="202">
        <v>0.1</v>
      </c>
      <c r="CY7" s="201">
        <v>0.05</v>
      </c>
      <c r="CZ7" s="202">
        <v>0.05</v>
      </c>
      <c r="DA7" s="201">
        <v>2.5</v>
      </c>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7" s="1" customFormat="1" ht="27.7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15</v>
      </c>
      <c r="Z8" s="202"/>
      <c r="AA8" s="201">
        <v>150</v>
      </c>
      <c r="AB8" s="202"/>
      <c r="AC8" s="201"/>
      <c r="AD8" s="202"/>
      <c r="AE8" s="201">
        <v>75</v>
      </c>
      <c r="AF8" s="202"/>
      <c r="AG8" s="201">
        <v>60</v>
      </c>
      <c r="AH8" s="202"/>
      <c r="AI8" s="201"/>
      <c r="AJ8" s="202"/>
      <c r="AK8" s="201"/>
      <c r="AL8" s="202"/>
      <c r="AM8" s="201"/>
      <c r="AN8" s="202"/>
      <c r="AO8" s="201">
        <v>12</v>
      </c>
      <c r="AP8" s="202"/>
      <c r="AQ8" s="201">
        <v>50</v>
      </c>
      <c r="AR8" s="202"/>
      <c r="AS8" s="201"/>
      <c r="AT8" s="202"/>
      <c r="AU8" s="201">
        <v>2.5</v>
      </c>
      <c r="AV8" s="202"/>
      <c r="AW8" s="201"/>
      <c r="AX8" s="202"/>
      <c r="AY8" s="201">
        <v>3</v>
      </c>
      <c r="AZ8" s="202"/>
      <c r="BA8" s="201">
        <v>3</v>
      </c>
      <c r="BB8" s="202"/>
      <c r="BC8" s="201"/>
      <c r="BD8" s="202"/>
      <c r="BE8" s="201">
        <v>0.2</v>
      </c>
      <c r="BF8" s="202"/>
      <c r="BG8" s="201"/>
      <c r="BH8" s="202"/>
      <c r="BI8" s="201"/>
      <c r="BJ8" s="202"/>
      <c r="BK8" s="201">
        <v>2.2000000000000002</v>
      </c>
      <c r="BL8" s="202"/>
      <c r="BM8" s="201">
        <v>6.5</v>
      </c>
      <c r="BN8" s="202"/>
      <c r="BO8" s="201">
        <v>350</v>
      </c>
      <c r="BP8" s="202"/>
      <c r="BQ8" s="201">
        <v>200</v>
      </c>
      <c r="BR8" s="202"/>
      <c r="BS8" s="201">
        <v>0.5</v>
      </c>
      <c r="BT8" s="202"/>
      <c r="BU8" s="201">
        <v>0.25</v>
      </c>
      <c r="BV8" s="202"/>
      <c r="BW8" s="201">
        <v>2.5000000000000001E-2</v>
      </c>
      <c r="BX8" s="202"/>
      <c r="BY8" s="201">
        <v>0.5</v>
      </c>
      <c r="BZ8" s="202"/>
      <c r="CA8" s="201">
        <v>0.5</v>
      </c>
      <c r="CB8" s="202"/>
      <c r="CC8" s="201">
        <v>0.25</v>
      </c>
      <c r="CD8" s="202"/>
      <c r="CE8" s="201">
        <v>5</v>
      </c>
      <c r="CF8" s="202"/>
      <c r="CG8" s="201">
        <v>5.0000000000000001E-3</v>
      </c>
      <c r="CH8" s="202"/>
      <c r="CI8" s="201">
        <v>0.25</v>
      </c>
      <c r="CJ8" s="202"/>
      <c r="CK8" s="201">
        <v>0.05</v>
      </c>
      <c r="CL8" s="202"/>
      <c r="CM8" s="201">
        <v>5</v>
      </c>
      <c r="CN8" s="202"/>
      <c r="CO8" s="201">
        <v>0.5</v>
      </c>
      <c r="CP8" s="202"/>
      <c r="CQ8" s="201">
        <v>12.5</v>
      </c>
      <c r="CR8" s="202"/>
      <c r="CS8" s="201">
        <v>2.5000000000000001E-2</v>
      </c>
      <c r="CT8" s="202"/>
      <c r="CU8" s="201">
        <v>0.25</v>
      </c>
      <c r="CV8" s="202"/>
      <c r="CW8" s="201">
        <v>0.25</v>
      </c>
      <c r="CX8" s="202"/>
      <c r="CY8" s="201">
        <v>0.125</v>
      </c>
      <c r="CZ8" s="202"/>
      <c r="DA8" s="201">
        <v>6.25</v>
      </c>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7" s="1" customFormat="1" ht="26.25" customHeight="1" x14ac:dyDescent="0.2">
      <c r="A9" s="17"/>
      <c r="B9" s="21" t="s">
        <v>136</v>
      </c>
      <c r="C9" s="201"/>
      <c r="D9" s="202"/>
      <c r="E9" s="201"/>
      <c r="F9" s="202"/>
      <c r="G9" s="201"/>
      <c r="H9" s="202"/>
      <c r="I9" s="201">
        <v>6.5</v>
      </c>
      <c r="J9" s="202"/>
      <c r="K9" s="201">
        <v>6.5</v>
      </c>
      <c r="L9" s="202"/>
      <c r="M9" s="201">
        <v>0.5</v>
      </c>
      <c r="N9" s="202"/>
      <c r="O9" s="201">
        <v>0.5</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v>0.8</v>
      </c>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7" s="1" customFormat="1" ht="18" customHeight="1" x14ac:dyDescent="0.2">
      <c r="A10" s="17"/>
      <c r="B10" s="18" t="s">
        <v>71</v>
      </c>
      <c r="C10" s="177" t="s">
        <v>82</v>
      </c>
      <c r="D10" s="207"/>
      <c r="E10" s="177" t="s">
        <v>82</v>
      </c>
      <c r="F10" s="178"/>
      <c r="G10" s="177" t="s">
        <v>75</v>
      </c>
      <c r="H10" s="178"/>
      <c r="I10" s="177" t="s">
        <v>82</v>
      </c>
      <c r="J10" s="178"/>
      <c r="K10" s="177" t="s">
        <v>75</v>
      </c>
      <c r="L10" s="178"/>
      <c r="M10" s="177" t="s">
        <v>220</v>
      </c>
      <c r="N10" s="178"/>
      <c r="O10" s="177" t="s">
        <v>75</v>
      </c>
      <c r="P10" s="178"/>
      <c r="Q10" s="177" t="s">
        <v>220</v>
      </c>
      <c r="R10" s="178"/>
      <c r="S10" s="177" t="s">
        <v>75</v>
      </c>
      <c r="T10" s="178"/>
      <c r="U10" s="177" t="s">
        <v>86</v>
      </c>
      <c r="V10" s="178"/>
      <c r="W10" s="177" t="s">
        <v>85</v>
      </c>
      <c r="X10" s="178"/>
      <c r="Y10" s="177" t="s">
        <v>85</v>
      </c>
      <c r="Z10" s="178"/>
      <c r="AA10" s="177" t="s">
        <v>86</v>
      </c>
      <c r="AB10" s="178"/>
      <c r="AC10" s="177" t="s">
        <v>85</v>
      </c>
      <c r="AD10" s="178"/>
      <c r="AE10" s="177" t="s">
        <v>85</v>
      </c>
      <c r="AF10" s="178"/>
      <c r="AG10" s="177" t="s">
        <v>86</v>
      </c>
      <c r="AH10" s="178"/>
      <c r="AI10" s="177" t="s">
        <v>85</v>
      </c>
      <c r="AJ10" s="178"/>
      <c r="AK10" s="177" t="s">
        <v>86</v>
      </c>
      <c r="AL10" s="178"/>
      <c r="AM10" s="177" t="s">
        <v>86</v>
      </c>
      <c r="AN10" s="178"/>
      <c r="AO10" s="177" t="s">
        <v>85</v>
      </c>
      <c r="AP10" s="178"/>
      <c r="AQ10" s="177" t="s">
        <v>76</v>
      </c>
      <c r="AR10" s="178"/>
      <c r="AS10" s="177" t="s">
        <v>220</v>
      </c>
      <c r="AT10" s="178"/>
      <c r="AU10" s="177" t="s">
        <v>75</v>
      </c>
      <c r="AV10" s="178"/>
      <c r="AW10" s="177" t="s">
        <v>75</v>
      </c>
      <c r="AX10" s="178"/>
      <c r="AY10" s="177" t="s">
        <v>85</v>
      </c>
      <c r="AZ10" s="178"/>
      <c r="BA10" s="177" t="s">
        <v>86</v>
      </c>
      <c r="BB10" s="178"/>
      <c r="BC10" s="177" t="s">
        <v>76</v>
      </c>
      <c r="BD10" s="178"/>
      <c r="BE10" s="177" t="s">
        <v>76</v>
      </c>
      <c r="BF10" s="178"/>
      <c r="BG10" s="177" t="s">
        <v>76</v>
      </c>
      <c r="BH10" s="178"/>
      <c r="BI10" s="177" t="s">
        <v>220</v>
      </c>
      <c r="BJ10" s="178"/>
      <c r="BK10" s="177" t="s">
        <v>86</v>
      </c>
      <c r="BL10" s="178"/>
      <c r="BM10" s="177" t="s">
        <v>192</v>
      </c>
      <c r="BN10" s="178"/>
      <c r="BO10" s="177" t="s">
        <v>85</v>
      </c>
      <c r="BP10" s="178"/>
      <c r="BQ10" s="177" t="s">
        <v>85</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76</v>
      </c>
      <c r="DR10" s="178"/>
      <c r="DS10" s="177" t="s">
        <v>85</v>
      </c>
      <c r="DT10" s="178"/>
      <c r="DU10" s="211"/>
      <c r="DV10" s="212"/>
      <c r="DW10" s="19"/>
    </row>
    <row r="11" spans="1:137" s="1" customFormat="1" ht="16.5" customHeight="1" x14ac:dyDescent="0.2">
      <c r="A11" s="111"/>
      <c r="B11" s="18" t="s">
        <v>12</v>
      </c>
      <c r="C11" s="177"/>
      <c r="D11" s="178"/>
      <c r="E11" s="177"/>
      <c r="F11" s="178"/>
      <c r="G11" s="177"/>
      <c r="H11" s="178"/>
      <c r="I11" s="177"/>
      <c r="J11" s="178"/>
      <c r="K11" s="177" t="s">
        <v>204</v>
      </c>
      <c r="L11" s="178"/>
      <c r="M11" s="177"/>
      <c r="N11" s="178"/>
      <c r="O11" s="177" t="s">
        <v>204</v>
      </c>
      <c r="P11" s="178"/>
      <c r="Q11" s="177"/>
      <c r="R11" s="178"/>
      <c r="S11" s="177" t="s">
        <v>204</v>
      </c>
      <c r="T11" s="178"/>
      <c r="U11" s="177" t="s">
        <v>204</v>
      </c>
      <c r="V11" s="178"/>
      <c r="W11" s="177" t="s">
        <v>204</v>
      </c>
      <c r="X11" s="178"/>
      <c r="Y11" s="177" t="s">
        <v>204</v>
      </c>
      <c r="Z11" s="178"/>
      <c r="AA11" s="177" t="s">
        <v>204</v>
      </c>
      <c r="AB11" s="178"/>
      <c r="AC11" s="177"/>
      <c r="AD11" s="178"/>
      <c r="AE11" s="177" t="s">
        <v>204</v>
      </c>
      <c r="AF11" s="178"/>
      <c r="AG11" s="177" t="s">
        <v>204</v>
      </c>
      <c r="AH11" s="178"/>
      <c r="AI11" s="177" t="s">
        <v>204</v>
      </c>
      <c r="AJ11" s="178"/>
      <c r="AK11" s="177" t="s">
        <v>204</v>
      </c>
      <c r="AL11" s="178"/>
      <c r="AM11" s="177" t="s">
        <v>204</v>
      </c>
      <c r="AN11" s="178"/>
      <c r="AO11" s="177" t="s">
        <v>204</v>
      </c>
      <c r="AP11" s="178"/>
      <c r="AQ11" s="177" t="s">
        <v>204</v>
      </c>
      <c r="AR11" s="178"/>
      <c r="AS11" s="177"/>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c r="DR11" s="178"/>
      <c r="DS11" s="177"/>
      <c r="DT11" s="178"/>
      <c r="DU11" s="211"/>
      <c r="DV11" s="212"/>
      <c r="DW11" s="19"/>
    </row>
    <row r="12" spans="1:137" ht="38.25" x14ac:dyDescent="0.2">
      <c r="A12" s="128"/>
      <c r="B12" s="18" t="s">
        <v>13</v>
      </c>
      <c r="C12" s="177"/>
      <c r="D12" s="208"/>
      <c r="E12" s="177"/>
      <c r="F12" s="178"/>
      <c r="G12" s="177"/>
      <c r="H12" s="208"/>
      <c r="I12" s="177"/>
      <c r="J12" s="178"/>
      <c r="K12" s="177"/>
      <c r="L12" s="208"/>
      <c r="M12" s="177"/>
      <c r="N12" s="178"/>
      <c r="O12" s="177"/>
      <c r="P12" s="178"/>
      <c r="Q12" s="177"/>
      <c r="R12" s="178"/>
      <c r="S12" s="177"/>
      <c r="T12" s="208"/>
      <c r="U12" s="177"/>
      <c r="V12" s="178"/>
      <c r="W12" s="177"/>
      <c r="X12" s="178"/>
      <c r="Y12" s="211"/>
      <c r="Z12" s="212"/>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211"/>
      <c r="DV12" s="212"/>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3">
        <v>7</v>
      </c>
      <c r="D4" s="214"/>
      <c r="E4" s="213">
        <v>13</v>
      </c>
      <c r="F4" s="214"/>
      <c r="G4" s="213">
        <v>14</v>
      </c>
      <c r="H4" s="214"/>
      <c r="I4" s="213">
        <v>99</v>
      </c>
      <c r="J4" s="214"/>
      <c r="K4" s="213">
        <v>100</v>
      </c>
      <c r="L4" s="214"/>
      <c r="M4" s="213">
        <v>16</v>
      </c>
      <c r="N4" s="214"/>
      <c r="O4" s="213">
        <v>19</v>
      </c>
      <c r="P4" s="214"/>
      <c r="Q4" s="213">
        <v>20</v>
      </c>
      <c r="R4" s="214"/>
      <c r="S4" s="213">
        <v>17</v>
      </c>
      <c r="T4" s="214"/>
      <c r="U4" s="213">
        <v>18</v>
      </c>
      <c r="V4" s="214"/>
      <c r="W4" s="213">
        <v>21</v>
      </c>
      <c r="X4" s="214"/>
      <c r="Y4" s="213">
        <v>23</v>
      </c>
      <c r="Z4" s="214"/>
      <c r="AA4" s="213">
        <v>26</v>
      </c>
      <c r="AB4" s="214"/>
      <c r="AC4" s="213">
        <v>29</v>
      </c>
      <c r="AD4" s="214"/>
      <c r="AE4" s="213">
        <v>38</v>
      </c>
      <c r="AF4" s="214"/>
      <c r="AG4" s="213">
        <v>32</v>
      </c>
      <c r="AH4" s="214"/>
      <c r="AI4" s="213">
        <v>33</v>
      </c>
      <c r="AJ4" s="214"/>
      <c r="AK4" s="213">
        <v>31</v>
      </c>
      <c r="AL4" s="214"/>
      <c r="AM4" s="213">
        <v>35</v>
      </c>
      <c r="AN4" s="214"/>
      <c r="AO4" s="213">
        <v>37</v>
      </c>
      <c r="AP4" s="214"/>
      <c r="AQ4" s="213">
        <v>39</v>
      </c>
      <c r="AR4" s="214"/>
      <c r="AS4" s="213">
        <v>43</v>
      </c>
      <c r="AT4" s="214"/>
      <c r="AU4" s="213">
        <v>44</v>
      </c>
      <c r="AV4" s="214"/>
      <c r="AW4" s="213">
        <v>45</v>
      </c>
      <c r="AX4" s="214"/>
      <c r="AY4" s="213">
        <v>40</v>
      </c>
      <c r="AZ4" s="214"/>
      <c r="BA4" s="213">
        <v>42</v>
      </c>
      <c r="BB4" s="214"/>
      <c r="BC4" s="213">
        <v>50</v>
      </c>
      <c r="BD4" s="214"/>
      <c r="BE4" s="213">
        <v>46</v>
      </c>
      <c r="BF4" s="214"/>
      <c r="BG4" s="213">
        <v>47</v>
      </c>
      <c r="BH4" s="214"/>
      <c r="BI4" s="213">
        <v>48</v>
      </c>
      <c r="BJ4" s="214"/>
      <c r="BK4" s="213">
        <v>52</v>
      </c>
      <c r="BL4" s="214"/>
      <c r="BM4" s="213">
        <v>53</v>
      </c>
      <c r="BN4" s="214"/>
      <c r="BO4" s="213">
        <v>54</v>
      </c>
      <c r="BP4" s="214"/>
      <c r="BQ4" s="213">
        <v>55</v>
      </c>
      <c r="BR4" s="214"/>
      <c r="BS4" s="213">
        <v>56</v>
      </c>
      <c r="BT4" s="214"/>
      <c r="BU4" s="213">
        <v>71</v>
      </c>
      <c r="BV4" s="214"/>
      <c r="BW4" s="213">
        <v>63</v>
      </c>
      <c r="BX4" s="214"/>
      <c r="BY4" s="213">
        <v>64</v>
      </c>
      <c r="BZ4" s="214"/>
      <c r="CA4" s="213">
        <v>65</v>
      </c>
      <c r="CB4" s="214"/>
      <c r="CC4" s="213">
        <v>66</v>
      </c>
      <c r="CD4" s="214"/>
      <c r="CE4" s="213">
        <v>67</v>
      </c>
      <c r="CF4" s="214"/>
      <c r="CG4" s="213">
        <v>68</v>
      </c>
      <c r="CH4" s="214"/>
      <c r="CI4" s="213">
        <v>69</v>
      </c>
      <c r="CJ4" s="214"/>
      <c r="CK4" s="213">
        <v>78</v>
      </c>
      <c r="CL4" s="214"/>
      <c r="CM4" s="213">
        <v>79</v>
      </c>
      <c r="CN4" s="214"/>
      <c r="CO4" s="213">
        <v>74</v>
      </c>
      <c r="CP4" s="214"/>
      <c r="CQ4" s="213">
        <v>82</v>
      </c>
      <c r="CR4" s="214"/>
      <c r="CS4" s="213">
        <v>72</v>
      </c>
      <c r="CT4" s="214"/>
      <c r="CU4" s="213">
        <v>76</v>
      </c>
      <c r="CV4" s="214"/>
      <c r="CW4" s="213">
        <v>83</v>
      </c>
      <c r="CX4" s="214"/>
      <c r="CY4" s="213">
        <v>73</v>
      </c>
      <c r="CZ4" s="214"/>
      <c r="DA4" s="213">
        <v>80</v>
      </c>
      <c r="DB4" s="214"/>
      <c r="DC4" s="213">
        <v>70</v>
      </c>
      <c r="DD4" s="214"/>
      <c r="DE4" s="213">
        <v>75</v>
      </c>
      <c r="DF4" s="214"/>
      <c r="DG4" s="213">
        <v>77</v>
      </c>
      <c r="DH4" s="214"/>
      <c r="DI4" s="213">
        <v>59</v>
      </c>
      <c r="DJ4" s="214"/>
      <c r="DK4" s="213">
        <v>60</v>
      </c>
      <c r="DL4" s="214"/>
      <c r="DM4" s="213">
        <v>62</v>
      </c>
      <c r="DN4" s="214"/>
      <c r="DO4" s="213">
        <v>84</v>
      </c>
      <c r="DP4" s="214"/>
      <c r="DQ4" s="213">
        <v>85</v>
      </c>
      <c r="DR4" s="214"/>
      <c r="DS4" s="213">
        <v>87</v>
      </c>
      <c r="DT4" s="214"/>
      <c r="DU4" s="213"/>
      <c r="DV4" s="214"/>
      <c r="DW4" s="19"/>
    </row>
    <row r="5" spans="1:131" s="1" customFormat="1" ht="25.5" customHeight="1" x14ac:dyDescent="0.2">
      <c r="A5" s="17"/>
      <c r="B5" s="18" t="s">
        <v>10</v>
      </c>
      <c r="C5" s="177" t="s">
        <v>137</v>
      </c>
      <c r="D5" s="178"/>
      <c r="E5" s="177" t="s">
        <v>97</v>
      </c>
      <c r="F5" s="178"/>
      <c r="G5" s="177" t="s">
        <v>98</v>
      </c>
      <c r="H5" s="178"/>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195</v>
      </c>
      <c r="AB5" s="178"/>
      <c r="AC5" s="177" t="s">
        <v>205</v>
      </c>
      <c r="AD5" s="178"/>
      <c r="AE5" s="177" t="s">
        <v>17</v>
      </c>
      <c r="AF5" s="178"/>
      <c r="AG5" s="177" t="s">
        <v>105</v>
      </c>
      <c r="AH5" s="178"/>
      <c r="AI5" s="177" t="s">
        <v>197</v>
      </c>
      <c r="AJ5" s="178"/>
      <c r="AK5" s="177" t="s">
        <v>164</v>
      </c>
      <c r="AL5" s="178"/>
      <c r="AM5" s="177" t="s">
        <v>198</v>
      </c>
      <c r="AN5" s="178"/>
      <c r="AO5" s="177" t="s">
        <v>199</v>
      </c>
      <c r="AP5" s="178"/>
      <c r="AQ5" s="177" t="s">
        <v>240</v>
      </c>
      <c r="AR5" s="178"/>
      <c r="AS5" s="177" t="s">
        <v>241</v>
      </c>
      <c r="AT5" s="178"/>
      <c r="AU5" s="177" t="s">
        <v>107</v>
      </c>
      <c r="AV5" s="178"/>
      <c r="AW5" s="177" t="s">
        <v>108</v>
      </c>
      <c r="AX5" s="178"/>
      <c r="AY5" s="177" t="s">
        <v>94</v>
      </c>
      <c r="AZ5" s="178"/>
      <c r="BA5" s="177" t="s">
        <v>248</v>
      </c>
      <c r="BB5" s="178"/>
      <c r="BC5" s="177" t="s">
        <v>202</v>
      </c>
      <c r="BD5" s="178"/>
      <c r="BE5" s="177" t="s">
        <v>6</v>
      </c>
      <c r="BF5" s="178"/>
      <c r="BG5" s="177" t="s">
        <v>8</v>
      </c>
      <c r="BH5" s="178"/>
      <c r="BI5" s="177" t="s">
        <v>7</v>
      </c>
      <c r="BJ5" s="178"/>
      <c r="BK5" s="177" t="s">
        <v>109</v>
      </c>
      <c r="BL5" s="178"/>
      <c r="BM5" s="177" t="s">
        <v>203</v>
      </c>
      <c r="BN5" s="178"/>
      <c r="BO5" s="177" t="s">
        <v>88</v>
      </c>
      <c r="BP5" s="178"/>
      <c r="BQ5" s="177" t="s">
        <v>253</v>
      </c>
      <c r="BR5" s="178"/>
      <c r="BS5" s="177" t="s">
        <v>73</v>
      </c>
      <c r="BT5" s="178"/>
      <c r="BU5" s="177" t="s">
        <v>146</v>
      </c>
      <c r="BV5" s="178"/>
      <c r="BW5" s="177" t="s">
        <v>115</v>
      </c>
      <c r="BX5" s="178"/>
      <c r="BY5" s="177" t="s">
        <v>143</v>
      </c>
      <c r="BZ5" s="178"/>
      <c r="CA5" s="177" t="s">
        <v>140</v>
      </c>
      <c r="CB5" s="178"/>
      <c r="CC5" s="177" t="s">
        <v>139</v>
      </c>
      <c r="CD5" s="178"/>
      <c r="CE5" s="177" t="s">
        <v>141</v>
      </c>
      <c r="CF5" s="178"/>
      <c r="CG5" s="177" t="s">
        <v>142</v>
      </c>
      <c r="CH5" s="178"/>
      <c r="CI5" s="177" t="s">
        <v>144</v>
      </c>
      <c r="CJ5" s="178"/>
      <c r="CK5" s="177" t="s">
        <v>129</v>
      </c>
      <c r="CL5" s="178"/>
      <c r="CM5" s="177" t="s">
        <v>150</v>
      </c>
      <c r="CN5" s="178"/>
      <c r="CO5" s="177" t="s">
        <v>148</v>
      </c>
      <c r="CP5" s="178"/>
      <c r="CQ5" s="177" t="s">
        <v>56</v>
      </c>
      <c r="CR5" s="178"/>
      <c r="CS5" s="177" t="s">
        <v>147</v>
      </c>
      <c r="CT5" s="178"/>
      <c r="CU5" s="177" t="s">
        <v>165</v>
      </c>
      <c r="CV5" s="178"/>
      <c r="CW5" s="177" t="s">
        <v>152</v>
      </c>
      <c r="CX5" s="178"/>
      <c r="CY5" s="177" t="s">
        <v>125</v>
      </c>
      <c r="CZ5" s="178"/>
      <c r="DA5" s="177" t="s">
        <v>151</v>
      </c>
      <c r="DB5" s="178"/>
      <c r="DC5" s="177" t="s">
        <v>145</v>
      </c>
      <c r="DD5" s="178"/>
      <c r="DE5" s="177" t="s">
        <v>80</v>
      </c>
      <c r="DF5" s="178"/>
      <c r="DG5" s="177" t="s">
        <v>149</v>
      </c>
      <c r="DH5" s="178"/>
      <c r="DI5" s="177" t="s">
        <v>74</v>
      </c>
      <c r="DJ5" s="178"/>
      <c r="DK5" s="177" t="s">
        <v>90</v>
      </c>
      <c r="DL5" s="178"/>
      <c r="DM5" s="177" t="s">
        <v>114</v>
      </c>
      <c r="DN5" s="178"/>
      <c r="DO5" s="177" t="s">
        <v>153</v>
      </c>
      <c r="DP5" s="178"/>
      <c r="DQ5" s="177" t="s">
        <v>18</v>
      </c>
      <c r="DR5" s="178"/>
      <c r="DS5" s="177" t="s">
        <v>40</v>
      </c>
      <c r="DT5" s="178"/>
      <c r="DU5" s="203" t="s">
        <v>162</v>
      </c>
      <c r="DV5" s="204"/>
      <c r="DW5" s="19"/>
    </row>
    <row r="6" spans="1:131" s="1" customFormat="1" ht="15.75"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9</v>
      </c>
      <c r="AT6" s="178"/>
      <c r="AU6" s="177" t="s">
        <v>3</v>
      </c>
      <c r="AV6" s="178"/>
      <c r="AW6" s="177" t="s">
        <v>3</v>
      </c>
      <c r="AX6" s="178"/>
      <c r="AY6" s="177" t="s">
        <v>3</v>
      </c>
      <c r="AZ6" s="178"/>
      <c r="BA6" s="177" t="s">
        <v>3</v>
      </c>
      <c r="BB6" s="178"/>
      <c r="BC6" s="177" t="s">
        <v>3</v>
      </c>
      <c r="BD6" s="178"/>
      <c r="BE6" s="177" t="s">
        <v>3</v>
      </c>
      <c r="BF6" s="178"/>
      <c r="BG6" s="177" t="s">
        <v>3</v>
      </c>
      <c r="BH6" s="178"/>
      <c r="BI6" s="177" t="s">
        <v>3</v>
      </c>
      <c r="BJ6" s="178"/>
      <c r="BK6" s="177" t="s">
        <v>89</v>
      </c>
      <c r="BL6" s="178"/>
      <c r="BM6" s="177" t="s">
        <v>89</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c r="DR6" s="178"/>
      <c r="DS6" s="177"/>
      <c r="DT6" s="178"/>
      <c r="DU6" s="126"/>
      <c r="DV6" s="127"/>
      <c r="DW6" s="19"/>
    </row>
    <row r="7" spans="1:131" s="1" customFormat="1" ht="27.7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v>10</v>
      </c>
      <c r="Y7" s="201">
        <v>10</v>
      </c>
      <c r="Z7" s="202">
        <v>10</v>
      </c>
      <c r="AA7" s="201">
        <v>70</v>
      </c>
      <c r="AB7" s="202">
        <v>100</v>
      </c>
      <c r="AC7" s="201"/>
      <c r="AD7" s="202"/>
      <c r="AE7" s="201">
        <v>10</v>
      </c>
      <c r="AF7" s="202">
        <v>25</v>
      </c>
      <c r="AG7" s="201">
        <v>1.5</v>
      </c>
      <c r="AH7" s="202">
        <v>20</v>
      </c>
      <c r="AI7" s="201">
        <v>1.5</v>
      </c>
      <c r="AJ7" s="202">
        <v>20</v>
      </c>
      <c r="AK7" s="201"/>
      <c r="AL7" s="202"/>
      <c r="AM7" s="201"/>
      <c r="AN7" s="202"/>
      <c r="AO7" s="201"/>
      <c r="AP7" s="202"/>
      <c r="AQ7" s="201">
        <v>1</v>
      </c>
      <c r="AR7" s="202">
        <v>5</v>
      </c>
      <c r="AS7" s="201">
        <v>200</v>
      </c>
      <c r="AT7" s="202">
        <v>10</v>
      </c>
      <c r="AU7" s="201">
        <v>0.05</v>
      </c>
      <c r="AV7" s="202"/>
      <c r="AW7" s="201">
        <v>0.05</v>
      </c>
      <c r="AX7" s="202"/>
      <c r="AY7" s="201">
        <v>1</v>
      </c>
      <c r="AZ7" s="202"/>
      <c r="BA7" s="201">
        <v>0.5</v>
      </c>
      <c r="BB7" s="202">
        <v>2</v>
      </c>
      <c r="BC7" s="201"/>
      <c r="BD7" s="202">
        <v>2</v>
      </c>
      <c r="BE7" s="201"/>
      <c r="BF7" s="202"/>
      <c r="BG7" s="201">
        <v>5.0000000000000001E-3</v>
      </c>
      <c r="BH7" s="202"/>
      <c r="BI7" s="201"/>
      <c r="BJ7" s="202"/>
      <c r="BK7" s="201"/>
      <c r="BL7" s="202">
        <v>1.4</v>
      </c>
      <c r="BM7" s="201"/>
      <c r="BN7" s="202">
        <v>1.4</v>
      </c>
      <c r="BO7" s="201">
        <v>400</v>
      </c>
      <c r="BP7" s="202">
        <v>250</v>
      </c>
      <c r="BQ7" s="201">
        <v>200</v>
      </c>
      <c r="BR7" s="202">
        <v>150</v>
      </c>
      <c r="BS7" s="201"/>
      <c r="BT7" s="202">
        <v>0.4</v>
      </c>
      <c r="BU7" s="201">
        <v>0.01</v>
      </c>
      <c r="BV7" s="202">
        <v>0.1</v>
      </c>
      <c r="BW7" s="201">
        <v>5.0000000000000001E-3</v>
      </c>
      <c r="BX7" s="202">
        <v>0.01</v>
      </c>
      <c r="BY7" s="201">
        <v>0.02</v>
      </c>
      <c r="BZ7" s="202">
        <v>0.2</v>
      </c>
      <c r="CA7" s="201">
        <v>0.05</v>
      </c>
      <c r="CB7" s="202">
        <v>0.2</v>
      </c>
      <c r="CC7" s="201">
        <v>8.0000000000000002E-3</v>
      </c>
      <c r="CD7" s="202">
        <v>0.1</v>
      </c>
      <c r="CE7" s="201">
        <v>0.2</v>
      </c>
      <c r="CF7" s="202">
        <v>2</v>
      </c>
      <c r="CG7" s="201">
        <v>5.0000000000000001E-4</v>
      </c>
      <c r="CH7" s="202">
        <v>2E-3</v>
      </c>
      <c r="CI7" s="201">
        <v>0.05</v>
      </c>
      <c r="CJ7" s="202">
        <v>0.1</v>
      </c>
      <c r="CK7" s="201"/>
      <c r="CL7" s="202">
        <v>0.02</v>
      </c>
      <c r="CM7" s="201"/>
      <c r="CN7" s="202">
        <v>2</v>
      </c>
      <c r="CO7" s="201"/>
      <c r="CP7" s="202">
        <v>0.2</v>
      </c>
      <c r="CQ7" s="201"/>
      <c r="CR7" s="202">
        <v>5</v>
      </c>
      <c r="CS7" s="201"/>
      <c r="CT7" s="202">
        <v>0.01</v>
      </c>
      <c r="CU7" s="201"/>
      <c r="CV7" s="202">
        <v>0.1</v>
      </c>
      <c r="CW7" s="201"/>
      <c r="CX7" s="202">
        <v>0.1</v>
      </c>
      <c r="CY7" s="201"/>
      <c r="CZ7" s="202">
        <v>0.05</v>
      </c>
      <c r="DA7" s="201"/>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1" s="1" customFormat="1" ht="28.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100</v>
      </c>
      <c r="AB8" s="202"/>
      <c r="AC8" s="201"/>
      <c r="AD8" s="202"/>
      <c r="AE8" s="201">
        <v>15</v>
      </c>
      <c r="AF8" s="202"/>
      <c r="AG8" s="201">
        <v>2.5</v>
      </c>
      <c r="AH8" s="202"/>
      <c r="AI8" s="201">
        <v>2.5</v>
      </c>
      <c r="AJ8" s="202"/>
      <c r="AK8" s="201"/>
      <c r="AL8" s="202"/>
      <c r="AM8" s="201"/>
      <c r="AN8" s="202"/>
      <c r="AO8" s="201"/>
      <c r="AP8" s="202"/>
      <c r="AQ8" s="201">
        <v>2</v>
      </c>
      <c r="AR8" s="202"/>
      <c r="AS8" s="201">
        <v>800</v>
      </c>
      <c r="AT8" s="202"/>
      <c r="AU8" s="201">
        <v>0.1</v>
      </c>
      <c r="AV8" s="202"/>
      <c r="AW8" s="201">
        <v>0.1</v>
      </c>
      <c r="AX8" s="202"/>
      <c r="AY8" s="201">
        <v>1.5</v>
      </c>
      <c r="AZ8" s="202"/>
      <c r="BA8" s="201">
        <v>1</v>
      </c>
      <c r="BB8" s="202"/>
      <c r="BC8" s="201"/>
      <c r="BD8" s="202"/>
      <c r="BE8" s="201"/>
      <c r="BF8" s="202"/>
      <c r="BG8" s="201">
        <v>0.01</v>
      </c>
      <c r="BH8" s="202"/>
      <c r="BI8" s="201"/>
      <c r="BJ8" s="202"/>
      <c r="BK8" s="201"/>
      <c r="BL8" s="202"/>
      <c r="BM8" s="201"/>
      <c r="BN8" s="202"/>
      <c r="BO8" s="201">
        <v>480</v>
      </c>
      <c r="BP8" s="202"/>
      <c r="BQ8" s="201">
        <v>240</v>
      </c>
      <c r="BR8" s="202"/>
      <c r="BS8" s="201"/>
      <c r="BT8" s="202"/>
      <c r="BU8" s="201">
        <v>0.05</v>
      </c>
      <c r="BV8" s="202"/>
      <c r="BW8" s="201">
        <v>2.5000000000000001E-2</v>
      </c>
      <c r="BX8" s="202"/>
      <c r="BY8" s="201">
        <v>0.1</v>
      </c>
      <c r="BZ8" s="202"/>
      <c r="CA8" s="201">
        <v>0.25</v>
      </c>
      <c r="CB8" s="202"/>
      <c r="CC8" s="201">
        <v>0.04</v>
      </c>
      <c r="CD8" s="202"/>
      <c r="CE8" s="201">
        <v>1</v>
      </c>
      <c r="CF8" s="202"/>
      <c r="CG8" s="201">
        <v>2.5000000000000001E-3</v>
      </c>
      <c r="CH8" s="202"/>
      <c r="CI8" s="201">
        <v>0.25</v>
      </c>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1" s="1" customFormat="1" ht="28.5" customHeight="1" x14ac:dyDescent="0.2">
      <c r="A9" s="17"/>
      <c r="B9" s="21" t="s">
        <v>136</v>
      </c>
      <c r="C9" s="201"/>
      <c r="D9" s="202"/>
      <c r="E9" s="201"/>
      <c r="F9" s="202"/>
      <c r="G9" s="201"/>
      <c r="H9" s="202"/>
      <c r="I9" s="216">
        <v>7</v>
      </c>
      <c r="J9" s="217"/>
      <c r="K9" s="216">
        <v>7</v>
      </c>
      <c r="L9" s="217"/>
      <c r="M9" s="216">
        <v>7</v>
      </c>
      <c r="N9" s="217"/>
      <c r="O9" s="201">
        <v>3</v>
      </c>
      <c r="P9" s="202"/>
      <c r="Q9" s="201">
        <v>3</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1" s="1" customFormat="1" ht="18.75" customHeight="1" x14ac:dyDescent="0.2">
      <c r="A10" s="17"/>
      <c r="B10" s="18" t="s">
        <v>71</v>
      </c>
      <c r="C10" s="177" t="s">
        <v>82</v>
      </c>
      <c r="D10" s="207"/>
      <c r="E10" s="177" t="s">
        <v>82</v>
      </c>
      <c r="F10" s="178"/>
      <c r="G10" s="177" t="s">
        <v>75</v>
      </c>
      <c r="H10" s="178"/>
      <c r="I10" s="177" t="s">
        <v>245</v>
      </c>
      <c r="J10" s="178"/>
      <c r="K10" s="177" t="s">
        <v>250</v>
      </c>
      <c r="L10" s="178"/>
      <c r="M10" s="177" t="s">
        <v>75</v>
      </c>
      <c r="N10" s="178"/>
      <c r="O10" s="177" t="s">
        <v>220</v>
      </c>
      <c r="P10" s="178"/>
      <c r="Q10" s="177" t="s">
        <v>75</v>
      </c>
      <c r="R10" s="178"/>
      <c r="S10" s="177" t="s">
        <v>220</v>
      </c>
      <c r="T10" s="178"/>
      <c r="U10" s="177" t="s">
        <v>75</v>
      </c>
      <c r="V10" s="178"/>
      <c r="W10" s="177" t="s">
        <v>86</v>
      </c>
      <c r="X10" s="178"/>
      <c r="Y10" s="177" t="s">
        <v>85</v>
      </c>
      <c r="Z10" s="178"/>
      <c r="AA10" s="177" t="s">
        <v>86</v>
      </c>
      <c r="AB10" s="178"/>
      <c r="AC10" s="177" t="s">
        <v>85</v>
      </c>
      <c r="AD10" s="178"/>
      <c r="AE10" s="177" t="s">
        <v>192</v>
      </c>
      <c r="AF10" s="178"/>
      <c r="AG10" s="177" t="s">
        <v>220</v>
      </c>
      <c r="AH10" s="178"/>
      <c r="AI10" s="177" t="s">
        <v>86</v>
      </c>
      <c r="AJ10" s="178"/>
      <c r="AK10" s="177" t="s">
        <v>85</v>
      </c>
      <c r="AL10" s="178"/>
      <c r="AM10" s="177" t="s">
        <v>86</v>
      </c>
      <c r="AN10" s="178"/>
      <c r="AO10" s="177" t="s">
        <v>86</v>
      </c>
      <c r="AP10" s="178"/>
      <c r="AQ10" s="177" t="s">
        <v>85</v>
      </c>
      <c r="AR10" s="178"/>
      <c r="AS10" s="177" t="s">
        <v>76</v>
      </c>
      <c r="AT10" s="178"/>
      <c r="AU10" s="177" t="s">
        <v>220</v>
      </c>
      <c r="AV10" s="178"/>
      <c r="AW10" s="177" t="s">
        <v>75</v>
      </c>
      <c r="AX10" s="178"/>
      <c r="AY10" s="177" t="s">
        <v>75</v>
      </c>
      <c r="AZ10" s="178"/>
      <c r="BA10" s="177" t="s">
        <v>85</v>
      </c>
      <c r="BB10" s="178"/>
      <c r="BC10" s="177" t="s">
        <v>86</v>
      </c>
      <c r="BD10" s="178"/>
      <c r="BE10" s="177" t="s">
        <v>76</v>
      </c>
      <c r="BF10" s="178"/>
      <c r="BG10" s="177" t="s">
        <v>76</v>
      </c>
      <c r="BH10" s="178"/>
      <c r="BI10" s="177" t="s">
        <v>76</v>
      </c>
      <c r="BJ10" s="178"/>
      <c r="BK10" s="177" t="s">
        <v>220</v>
      </c>
      <c r="BL10" s="178"/>
      <c r="BM10" s="177" t="s">
        <v>86</v>
      </c>
      <c r="BN10" s="178"/>
      <c r="BO10" s="177" t="s">
        <v>85</v>
      </c>
      <c r="BP10" s="178"/>
      <c r="BQ10" s="177" t="s">
        <v>85</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76</v>
      </c>
      <c r="DR10" s="178"/>
      <c r="DS10" s="177" t="s">
        <v>85</v>
      </c>
      <c r="DT10" s="178"/>
      <c r="DU10" s="132"/>
      <c r="DV10" s="133"/>
      <c r="DW10" s="19"/>
    </row>
    <row r="11" spans="1:131" s="1" customFormat="1" ht="16.5" customHeight="1" x14ac:dyDescent="0.2">
      <c r="A11" s="17"/>
      <c r="B11" s="18" t="s">
        <v>12</v>
      </c>
      <c r="C11" s="177" t="s">
        <v>210</v>
      </c>
      <c r="D11" s="207"/>
      <c r="E11" s="177" t="s">
        <v>216</v>
      </c>
      <c r="F11" s="178"/>
      <c r="G11" s="177" t="s">
        <v>214</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215</v>
      </c>
      <c r="AD11" s="178"/>
      <c r="AE11" s="177" t="s">
        <v>214</v>
      </c>
      <c r="AF11" s="178"/>
      <c r="AG11" s="177" t="s">
        <v>210</v>
      </c>
      <c r="AH11" s="178"/>
      <c r="AI11" s="177"/>
      <c r="AJ11" s="178"/>
      <c r="AK11" s="177" t="s">
        <v>214</v>
      </c>
      <c r="AL11" s="178"/>
      <c r="AM11" s="177" t="s">
        <v>214</v>
      </c>
      <c r="AN11" s="178"/>
      <c r="AO11" s="177" t="s">
        <v>214</v>
      </c>
      <c r="AP11" s="178"/>
      <c r="AQ11" s="177" t="s">
        <v>214</v>
      </c>
      <c r="AR11" s="178"/>
      <c r="AS11" s="177" t="s">
        <v>214</v>
      </c>
      <c r="AT11" s="178"/>
      <c r="AU11" s="177" t="s">
        <v>210</v>
      </c>
      <c r="AV11" s="178"/>
      <c r="AW11" s="177"/>
      <c r="AX11" s="178"/>
      <c r="AY11" s="177" t="s">
        <v>213</v>
      </c>
      <c r="AZ11" s="178"/>
      <c r="BA11" s="177" t="s">
        <v>213</v>
      </c>
      <c r="BB11" s="178"/>
      <c r="BC11" s="177"/>
      <c r="BD11" s="178"/>
      <c r="BE11" s="177" t="s">
        <v>204</v>
      </c>
      <c r="BF11" s="178"/>
      <c r="BG11" s="177" t="s">
        <v>204</v>
      </c>
      <c r="BH11" s="178"/>
      <c r="BI11" s="177"/>
      <c r="BJ11" s="178"/>
      <c r="BK11" s="177" t="s">
        <v>210</v>
      </c>
      <c r="BL11" s="178"/>
      <c r="BM11" s="177"/>
      <c r="BN11" s="178"/>
      <c r="BO11" s="177" t="s">
        <v>213</v>
      </c>
      <c r="BP11" s="178"/>
      <c r="BQ11" s="177" t="s">
        <v>213</v>
      </c>
      <c r="BR11" s="178"/>
      <c r="BS11" s="177" t="s">
        <v>213</v>
      </c>
      <c r="BT11" s="178"/>
      <c r="BU11" s="177" t="s">
        <v>213</v>
      </c>
      <c r="BV11" s="178"/>
      <c r="BW11" s="177" t="s">
        <v>213</v>
      </c>
      <c r="BX11" s="178"/>
      <c r="BY11" s="177" t="s">
        <v>213</v>
      </c>
      <c r="BZ11" s="178"/>
      <c r="CA11" s="177" t="s">
        <v>213</v>
      </c>
      <c r="CB11" s="178"/>
      <c r="CC11" s="177" t="s">
        <v>213</v>
      </c>
      <c r="CD11" s="178"/>
      <c r="CE11" s="177" t="s">
        <v>213</v>
      </c>
      <c r="CF11" s="178"/>
      <c r="CG11" s="177" t="s">
        <v>213</v>
      </c>
      <c r="CH11" s="178"/>
      <c r="CI11" s="177" t="s">
        <v>213</v>
      </c>
      <c r="CJ11" s="178"/>
      <c r="CK11" s="177" t="s">
        <v>213</v>
      </c>
      <c r="CL11" s="178"/>
      <c r="CM11" s="177" t="s">
        <v>213</v>
      </c>
      <c r="CN11" s="178"/>
      <c r="CO11" s="177" t="s">
        <v>213</v>
      </c>
      <c r="CP11" s="178"/>
      <c r="CQ11" s="177" t="s">
        <v>213</v>
      </c>
      <c r="CR11" s="178"/>
      <c r="CS11" s="177" t="s">
        <v>213</v>
      </c>
      <c r="CT11" s="178"/>
      <c r="CU11" s="177" t="s">
        <v>213</v>
      </c>
      <c r="CV11" s="178"/>
      <c r="CW11" s="177" t="s">
        <v>213</v>
      </c>
      <c r="CX11" s="178"/>
      <c r="CY11" s="177" t="s">
        <v>213</v>
      </c>
      <c r="CZ11" s="178"/>
      <c r="DA11" s="177" t="s">
        <v>213</v>
      </c>
      <c r="DB11" s="178"/>
      <c r="DC11" s="177" t="s">
        <v>213</v>
      </c>
      <c r="DD11" s="178"/>
      <c r="DE11" s="177" t="s">
        <v>213</v>
      </c>
      <c r="DF11" s="178"/>
      <c r="DG11" s="177" t="s">
        <v>213</v>
      </c>
      <c r="DH11" s="178"/>
      <c r="DI11" s="177" t="s">
        <v>213</v>
      </c>
      <c r="DJ11" s="178"/>
      <c r="DK11" s="177" t="s">
        <v>213</v>
      </c>
      <c r="DL11" s="178"/>
      <c r="DM11" s="177" t="s">
        <v>213</v>
      </c>
      <c r="DN11" s="178"/>
      <c r="DO11" s="177" t="s">
        <v>213</v>
      </c>
      <c r="DP11" s="178"/>
      <c r="DQ11" s="177"/>
      <c r="DR11" s="178"/>
      <c r="DS11" s="177"/>
      <c r="DT11" s="178"/>
      <c r="DU11" s="132"/>
      <c r="DV11" s="133"/>
      <c r="DW11" s="19"/>
    </row>
    <row r="12" spans="1:131" ht="25.5" customHeight="1" x14ac:dyDescent="0.2">
      <c r="A12" s="110"/>
      <c r="B12" s="18" t="s">
        <v>13</v>
      </c>
      <c r="C12" s="177">
        <v>30</v>
      </c>
      <c r="D12" s="208"/>
      <c r="E12" s="177">
        <v>30</v>
      </c>
      <c r="F12" s="178"/>
      <c r="G12" s="177">
        <v>4</v>
      </c>
      <c r="H12" s="208"/>
      <c r="I12" s="177">
        <v>30</v>
      </c>
      <c r="J12" s="178"/>
      <c r="K12" s="177">
        <v>30</v>
      </c>
      <c r="L12" s="178"/>
      <c r="M12" s="177"/>
      <c r="N12" s="208"/>
      <c r="O12" s="177">
        <v>30</v>
      </c>
      <c r="P12" s="178"/>
      <c r="Q12" s="177"/>
      <c r="R12" s="208"/>
      <c r="S12" s="177">
        <v>30</v>
      </c>
      <c r="T12" s="178"/>
      <c r="U12" s="177"/>
      <c r="V12" s="208"/>
      <c r="W12" s="177">
        <v>8</v>
      </c>
      <c r="X12" s="208"/>
      <c r="Y12" s="177">
        <v>8</v>
      </c>
      <c r="Z12" s="208"/>
      <c r="AA12" s="177">
        <v>8</v>
      </c>
      <c r="AB12" s="208"/>
      <c r="AC12" s="177"/>
      <c r="AD12" s="178"/>
      <c r="AE12" s="177">
        <v>4</v>
      </c>
      <c r="AF12" s="178"/>
      <c r="AG12" s="177">
        <v>30</v>
      </c>
      <c r="AH12" s="178"/>
      <c r="AI12" s="177"/>
      <c r="AJ12" s="178"/>
      <c r="AK12" s="177">
        <v>4</v>
      </c>
      <c r="AL12" s="178"/>
      <c r="AM12" s="177">
        <v>4</v>
      </c>
      <c r="AN12" s="178"/>
      <c r="AO12" s="177">
        <v>4</v>
      </c>
      <c r="AP12" s="178"/>
      <c r="AQ12" s="177">
        <v>4</v>
      </c>
      <c r="AR12" s="178"/>
      <c r="AS12" s="177">
        <v>4</v>
      </c>
      <c r="AT12" s="178"/>
      <c r="AU12" s="177">
        <v>30</v>
      </c>
      <c r="AV12" s="178"/>
      <c r="AW12" s="177"/>
      <c r="AX12" s="178"/>
      <c r="AY12" s="177">
        <v>1</v>
      </c>
      <c r="AZ12" s="178"/>
      <c r="BA12" s="177">
        <v>1</v>
      </c>
      <c r="BB12" s="178"/>
      <c r="BC12" s="177"/>
      <c r="BD12" s="178"/>
      <c r="BE12" s="177"/>
      <c r="BF12" s="178"/>
      <c r="BG12" s="177"/>
      <c r="BH12" s="178"/>
      <c r="BI12" s="177"/>
      <c r="BJ12" s="178"/>
      <c r="BK12" s="177">
        <v>30</v>
      </c>
      <c r="BL12" s="178"/>
      <c r="BM12" s="177"/>
      <c r="BN12" s="178"/>
      <c r="BO12" s="177">
        <v>1</v>
      </c>
      <c r="BP12" s="178"/>
      <c r="BQ12" s="177">
        <v>1</v>
      </c>
      <c r="BR12" s="178"/>
      <c r="BS12" s="177">
        <v>1</v>
      </c>
      <c r="BT12" s="178"/>
      <c r="BU12" s="177">
        <v>1</v>
      </c>
      <c r="BV12" s="178"/>
      <c r="BW12" s="177">
        <v>1</v>
      </c>
      <c r="BX12" s="178"/>
      <c r="BY12" s="177">
        <v>1</v>
      </c>
      <c r="BZ12" s="178"/>
      <c r="CA12" s="177">
        <v>1</v>
      </c>
      <c r="CB12" s="178"/>
      <c r="CC12" s="177">
        <v>1</v>
      </c>
      <c r="CD12" s="178"/>
      <c r="CE12" s="177">
        <v>1</v>
      </c>
      <c r="CF12" s="178"/>
      <c r="CG12" s="177">
        <v>1</v>
      </c>
      <c r="CH12" s="178"/>
      <c r="CI12" s="177">
        <v>1</v>
      </c>
      <c r="CJ12" s="178"/>
      <c r="CK12" s="177">
        <v>1</v>
      </c>
      <c r="CL12" s="178"/>
      <c r="CM12" s="177">
        <v>1</v>
      </c>
      <c r="CN12" s="178"/>
      <c r="CO12" s="177">
        <v>1</v>
      </c>
      <c r="CP12" s="178"/>
      <c r="CQ12" s="177">
        <v>1</v>
      </c>
      <c r="CR12" s="178"/>
      <c r="CS12" s="177">
        <v>1</v>
      </c>
      <c r="CT12" s="178"/>
      <c r="CU12" s="177">
        <v>1</v>
      </c>
      <c r="CV12" s="178"/>
      <c r="CW12" s="177">
        <v>1</v>
      </c>
      <c r="CX12" s="178"/>
      <c r="CY12" s="177">
        <v>1</v>
      </c>
      <c r="CZ12" s="178"/>
      <c r="DA12" s="177">
        <v>1</v>
      </c>
      <c r="DB12" s="178"/>
      <c r="DC12" s="177">
        <v>1</v>
      </c>
      <c r="DD12" s="178"/>
      <c r="DE12" s="177">
        <v>1</v>
      </c>
      <c r="DF12" s="178"/>
      <c r="DG12" s="177">
        <v>1</v>
      </c>
      <c r="DH12" s="178"/>
      <c r="DI12" s="177">
        <v>1</v>
      </c>
      <c r="DJ12" s="178"/>
      <c r="DK12" s="177">
        <v>1</v>
      </c>
      <c r="DL12" s="178"/>
      <c r="DM12" s="177">
        <v>1</v>
      </c>
      <c r="DN12" s="178"/>
      <c r="DO12" s="177">
        <v>1</v>
      </c>
      <c r="DP12" s="178"/>
      <c r="DQ12" s="177"/>
      <c r="DR12" s="178"/>
      <c r="DS12" s="177"/>
      <c r="DT12" s="178"/>
      <c r="DU12" s="211"/>
      <c r="DV12" s="212"/>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BS12:BT12"/>
    <mergeCell ref="BM9:BN9"/>
    <mergeCell ref="BO9:BP9"/>
    <mergeCell ref="BM10:BN10"/>
    <mergeCell ref="BM11:BN11"/>
    <mergeCell ref="BQ12:BR12"/>
    <mergeCell ref="BQ11:BR11"/>
    <mergeCell ref="BO10:BP10"/>
    <mergeCell ref="BM12:BN12"/>
    <mergeCell ref="BO12:BP12"/>
    <mergeCell ref="BQ9:BR9"/>
    <mergeCell ref="BS9:BT9"/>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C12:BD12"/>
    <mergeCell ref="BG12:BH12"/>
    <mergeCell ref="BG11:BH11"/>
    <mergeCell ref="BI10:BJ10"/>
    <mergeCell ref="BG10:BH10"/>
    <mergeCell ref="BI11:BJ11"/>
    <mergeCell ref="BE11:BF11"/>
    <mergeCell ref="BE12:BF12"/>
    <mergeCell ref="BA12:BB12"/>
    <mergeCell ref="BA11:BB11"/>
    <mergeCell ref="BA10:BB10"/>
    <mergeCell ref="BI12:BJ12"/>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S5:T5"/>
    <mergeCell ref="W5:X5"/>
    <mergeCell ref="Y6:Z6"/>
    <mergeCell ref="W6:X6"/>
    <mergeCell ref="W9:X9"/>
    <mergeCell ref="Y5:Z5"/>
    <mergeCell ref="U5:V5"/>
    <mergeCell ref="W8:X8"/>
    <mergeCell ref="S9:T9"/>
    <mergeCell ref="U8:V8"/>
    <mergeCell ref="U9:V9"/>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DA5:DB5"/>
    <mergeCell ref="CE5:CF5"/>
    <mergeCell ref="BS5:BT5"/>
    <mergeCell ref="CC5:CD5"/>
    <mergeCell ref="CG5:CH5"/>
    <mergeCell ref="CY5:CZ5"/>
    <mergeCell ref="CK5:CL5"/>
    <mergeCell ref="CM5:CN5"/>
    <mergeCell ref="CA5:CB5"/>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DS7:DT7"/>
    <mergeCell ref="DU7:DV7"/>
    <mergeCell ref="DU8:DV8"/>
    <mergeCell ref="DE8:DF8"/>
    <mergeCell ref="DI8:DJ8"/>
    <mergeCell ref="DK8:DL8"/>
    <mergeCell ref="DM7:DN7"/>
    <mergeCell ref="DQ7:DR7"/>
    <mergeCell ref="DO8:DP8"/>
    <mergeCell ref="DQ8:DR8"/>
    <mergeCell ref="DG7:DH7"/>
    <mergeCell ref="DO7:DP7"/>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AE4:AF4"/>
    <mergeCell ref="K4:L4"/>
    <mergeCell ref="AK4:AL4"/>
    <mergeCell ref="AG4:AH4"/>
    <mergeCell ref="AI4:AJ4"/>
    <mergeCell ref="AC4:AD4"/>
    <mergeCell ref="Y4:Z4"/>
    <mergeCell ref="AA4:AB4"/>
    <mergeCell ref="AY4:AZ4"/>
    <mergeCell ref="BA4:BB4"/>
    <mergeCell ref="AM4:AN4"/>
    <mergeCell ref="AO4:AP4"/>
    <mergeCell ref="AS4:AT4"/>
    <mergeCell ref="AU4:AV4"/>
    <mergeCell ref="AW4:AX4"/>
    <mergeCell ref="AQ4:AR4"/>
    <mergeCell ref="BO4:BP4"/>
    <mergeCell ref="BQ4:BR4"/>
    <mergeCell ref="BS4:BT4"/>
    <mergeCell ref="BC4:BD4"/>
    <mergeCell ref="BK4:BL4"/>
    <mergeCell ref="BM4:BN4"/>
    <mergeCell ref="BE4:BF4"/>
    <mergeCell ref="BG4:BH4"/>
    <mergeCell ref="BI4:BJ4"/>
    <mergeCell ref="BU4:BV4"/>
    <mergeCell ref="CS4:CT4"/>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3">
        <v>7</v>
      </c>
      <c r="D4" s="214"/>
      <c r="E4" s="213">
        <v>13</v>
      </c>
      <c r="F4" s="214"/>
      <c r="G4" s="213">
        <v>14</v>
      </c>
      <c r="H4" s="214"/>
      <c r="I4" s="213">
        <v>15</v>
      </c>
      <c r="J4" s="214"/>
      <c r="K4" s="213">
        <v>16</v>
      </c>
      <c r="L4" s="214"/>
      <c r="M4" s="213">
        <v>19</v>
      </c>
      <c r="N4" s="214"/>
      <c r="O4" s="213">
        <v>20</v>
      </c>
      <c r="P4" s="214"/>
      <c r="Q4" s="213">
        <v>17</v>
      </c>
      <c r="R4" s="214"/>
      <c r="S4" s="213">
        <v>18</v>
      </c>
      <c r="T4" s="214"/>
      <c r="U4" s="213">
        <v>21</v>
      </c>
      <c r="V4" s="214"/>
      <c r="W4" s="213">
        <v>23</v>
      </c>
      <c r="X4" s="214"/>
      <c r="Y4" s="213">
        <v>26</v>
      </c>
      <c r="Z4" s="214"/>
      <c r="AA4" s="213">
        <v>29</v>
      </c>
      <c r="AB4" s="214"/>
      <c r="AC4" s="213">
        <v>38</v>
      </c>
      <c r="AD4" s="214"/>
      <c r="AE4" s="213">
        <v>33</v>
      </c>
      <c r="AF4" s="214"/>
      <c r="AG4" s="213">
        <v>33</v>
      </c>
      <c r="AH4" s="214"/>
      <c r="AI4" s="213">
        <v>31</v>
      </c>
      <c r="AJ4" s="214"/>
      <c r="AK4" s="213">
        <v>35</v>
      </c>
      <c r="AL4" s="214"/>
      <c r="AM4" s="213">
        <v>37</v>
      </c>
      <c r="AN4" s="214"/>
      <c r="AO4" s="213">
        <v>39</v>
      </c>
      <c r="AP4" s="214"/>
      <c r="AQ4" s="213">
        <v>43</v>
      </c>
      <c r="AR4" s="214"/>
      <c r="AS4" s="213">
        <v>45</v>
      </c>
      <c r="AT4" s="214"/>
      <c r="AU4" s="213">
        <v>45</v>
      </c>
      <c r="AV4" s="214"/>
      <c r="AW4" s="213">
        <v>40</v>
      </c>
      <c r="AX4" s="214"/>
      <c r="AY4" s="213">
        <v>42</v>
      </c>
      <c r="AZ4" s="214"/>
      <c r="BA4" s="213">
        <v>50</v>
      </c>
      <c r="BB4" s="214"/>
      <c r="BC4" s="213">
        <v>46</v>
      </c>
      <c r="BD4" s="214"/>
      <c r="BE4" s="213">
        <v>47</v>
      </c>
      <c r="BF4" s="214"/>
      <c r="BG4" s="213">
        <v>48</v>
      </c>
      <c r="BH4" s="214"/>
      <c r="BI4" s="213">
        <v>53</v>
      </c>
      <c r="BJ4" s="214"/>
      <c r="BK4" s="213">
        <v>53</v>
      </c>
      <c r="BL4" s="214"/>
      <c r="BM4" s="213">
        <v>54</v>
      </c>
      <c r="BN4" s="214"/>
      <c r="BO4" s="213">
        <v>55</v>
      </c>
      <c r="BP4" s="214"/>
      <c r="BQ4" s="213">
        <v>56</v>
      </c>
      <c r="BR4" s="214"/>
      <c r="BS4" s="213">
        <v>71</v>
      </c>
      <c r="BT4" s="214"/>
      <c r="BU4" s="213">
        <v>63</v>
      </c>
      <c r="BV4" s="214"/>
      <c r="BW4" s="213">
        <v>64</v>
      </c>
      <c r="BX4" s="214"/>
      <c r="BY4" s="213">
        <v>65</v>
      </c>
      <c r="BZ4" s="214"/>
      <c r="CA4" s="213">
        <v>66</v>
      </c>
      <c r="CB4" s="214"/>
      <c r="CC4" s="213">
        <v>67</v>
      </c>
      <c r="CD4" s="214"/>
      <c r="CE4" s="213">
        <v>68</v>
      </c>
      <c r="CF4" s="214"/>
      <c r="CG4" s="213">
        <v>69</v>
      </c>
      <c r="CH4" s="214"/>
      <c r="CI4" s="213">
        <v>78</v>
      </c>
      <c r="CJ4" s="214"/>
      <c r="CK4" s="213">
        <v>79</v>
      </c>
      <c r="CL4" s="214"/>
      <c r="CM4" s="213">
        <v>74</v>
      </c>
      <c r="CN4" s="214"/>
      <c r="CO4" s="213">
        <v>82</v>
      </c>
      <c r="CP4" s="214"/>
      <c r="CQ4" s="213">
        <v>72</v>
      </c>
      <c r="CR4" s="214"/>
      <c r="CS4" s="213">
        <v>76</v>
      </c>
      <c r="CT4" s="214"/>
      <c r="CU4" s="213">
        <v>83</v>
      </c>
      <c r="CV4" s="214"/>
      <c r="CW4" s="213">
        <v>73</v>
      </c>
      <c r="CX4" s="214"/>
      <c r="CY4" s="213">
        <v>80</v>
      </c>
      <c r="CZ4" s="214"/>
      <c r="DA4" s="213">
        <v>70</v>
      </c>
      <c r="DB4" s="214"/>
      <c r="DC4" s="213">
        <v>75</v>
      </c>
      <c r="DD4" s="214"/>
      <c r="DE4" s="213">
        <v>77</v>
      </c>
      <c r="DF4" s="214"/>
      <c r="DG4" s="213">
        <v>59</v>
      </c>
      <c r="DH4" s="214"/>
      <c r="DI4" s="213">
        <v>81</v>
      </c>
      <c r="DJ4" s="214"/>
      <c r="DK4" s="213">
        <v>62</v>
      </c>
      <c r="DL4" s="214"/>
      <c r="DM4" s="213">
        <v>84</v>
      </c>
      <c r="DN4" s="214"/>
      <c r="DO4" s="213">
        <v>85</v>
      </c>
      <c r="DP4" s="214"/>
      <c r="DQ4" s="213">
        <v>87</v>
      </c>
      <c r="DR4" s="214"/>
      <c r="DS4" s="213"/>
      <c r="DT4" s="214"/>
      <c r="DU4" s="17"/>
      <c r="DV4" s="218"/>
      <c r="DW4" s="218"/>
      <c r="DX4" s="218"/>
      <c r="DY4" s="218"/>
      <c r="DZ4" s="218"/>
      <c r="EA4" s="218"/>
      <c r="EB4" s="218"/>
      <c r="EC4" s="218"/>
      <c r="ED4" s="218"/>
      <c r="EE4" s="218"/>
      <c r="EF4" s="218"/>
      <c r="EG4" s="218"/>
      <c r="EH4" s="218"/>
      <c r="EI4" s="218"/>
      <c r="EJ4" s="218"/>
      <c r="EK4" s="218"/>
      <c r="EL4" s="218"/>
      <c r="EM4" s="218"/>
      <c r="EN4" s="218"/>
      <c r="EO4" s="218"/>
      <c r="EP4" s="83"/>
      <c r="EQ4" s="83"/>
      <c r="ER4" s="83"/>
      <c r="ES4" s="83"/>
      <c r="ET4" s="83"/>
      <c r="EU4" s="83"/>
    </row>
    <row r="5" spans="1:151" s="1" customFormat="1" ht="24.75" customHeight="1" x14ac:dyDescent="0.2">
      <c r="A5" s="17"/>
      <c r="B5" s="18" t="s">
        <v>10</v>
      </c>
      <c r="C5" s="177" t="s">
        <v>137</v>
      </c>
      <c r="D5" s="178"/>
      <c r="E5" s="177" t="s">
        <v>97</v>
      </c>
      <c r="F5" s="178"/>
      <c r="G5" s="177" t="s">
        <v>98</v>
      </c>
      <c r="H5" s="178"/>
      <c r="I5" s="177" t="s">
        <v>100</v>
      </c>
      <c r="J5" s="178"/>
      <c r="K5" s="177" t="s">
        <v>99</v>
      </c>
      <c r="L5" s="178"/>
      <c r="M5" s="177" t="s">
        <v>103</v>
      </c>
      <c r="N5" s="178"/>
      <c r="O5" s="177" t="s">
        <v>104</v>
      </c>
      <c r="P5" s="178"/>
      <c r="Q5" s="177" t="s">
        <v>101</v>
      </c>
      <c r="R5" s="178"/>
      <c r="S5" s="177" t="s">
        <v>102</v>
      </c>
      <c r="T5" s="178"/>
      <c r="U5" s="177" t="s">
        <v>36</v>
      </c>
      <c r="V5" s="178"/>
      <c r="W5" s="177" t="s">
        <v>93</v>
      </c>
      <c r="X5" s="178"/>
      <c r="Y5" s="177" t="s">
        <v>195</v>
      </c>
      <c r="Z5" s="178"/>
      <c r="AA5" s="177" t="s">
        <v>196</v>
      </c>
      <c r="AB5" s="178"/>
      <c r="AC5" s="177" t="s">
        <v>17</v>
      </c>
      <c r="AD5" s="178"/>
      <c r="AE5" s="177" t="s">
        <v>105</v>
      </c>
      <c r="AF5" s="178"/>
      <c r="AG5" s="177" t="s">
        <v>197</v>
      </c>
      <c r="AH5" s="178"/>
      <c r="AI5" s="177" t="s">
        <v>164</v>
      </c>
      <c r="AJ5" s="178"/>
      <c r="AK5" s="177" t="s">
        <v>198</v>
      </c>
      <c r="AL5" s="178"/>
      <c r="AM5" s="177" t="s">
        <v>199</v>
      </c>
      <c r="AN5" s="178"/>
      <c r="AO5" s="177" t="s">
        <v>252</v>
      </c>
      <c r="AP5" s="178"/>
      <c r="AQ5" s="177" t="s">
        <v>241</v>
      </c>
      <c r="AR5" s="178"/>
      <c r="AS5" s="177" t="s">
        <v>107</v>
      </c>
      <c r="AT5" s="178"/>
      <c r="AU5" s="177" t="s">
        <v>108</v>
      </c>
      <c r="AV5" s="178"/>
      <c r="AW5" s="177" t="s">
        <v>94</v>
      </c>
      <c r="AX5" s="178"/>
      <c r="AY5" s="177" t="s">
        <v>248</v>
      </c>
      <c r="AZ5" s="178"/>
      <c r="BA5" s="177" t="s">
        <v>91</v>
      </c>
      <c r="BB5" s="178"/>
      <c r="BC5" s="177" t="s">
        <v>6</v>
      </c>
      <c r="BD5" s="178"/>
      <c r="BE5" s="177" t="s">
        <v>8</v>
      </c>
      <c r="BF5" s="178"/>
      <c r="BG5" s="177" t="s">
        <v>7</v>
      </c>
      <c r="BH5" s="178"/>
      <c r="BI5" s="177" t="s">
        <v>109</v>
      </c>
      <c r="BJ5" s="178"/>
      <c r="BK5" s="177" t="s">
        <v>203</v>
      </c>
      <c r="BL5" s="178"/>
      <c r="BM5" s="177" t="s">
        <v>88</v>
      </c>
      <c r="BN5" s="178"/>
      <c r="BO5" s="177" t="s">
        <v>72</v>
      </c>
      <c r="BP5" s="178"/>
      <c r="BQ5" s="177" t="s">
        <v>73</v>
      </c>
      <c r="BR5" s="178"/>
      <c r="BS5" s="177" t="s">
        <v>146</v>
      </c>
      <c r="BT5" s="178"/>
      <c r="BU5" s="177" t="s">
        <v>115</v>
      </c>
      <c r="BV5" s="178"/>
      <c r="BW5" s="177" t="s">
        <v>143</v>
      </c>
      <c r="BX5" s="178"/>
      <c r="BY5" s="177" t="s">
        <v>140</v>
      </c>
      <c r="BZ5" s="178"/>
      <c r="CA5" s="177" t="s">
        <v>139</v>
      </c>
      <c r="CB5" s="178"/>
      <c r="CC5" s="177" t="s">
        <v>141</v>
      </c>
      <c r="CD5" s="178"/>
      <c r="CE5" s="177" t="s">
        <v>142</v>
      </c>
      <c r="CF5" s="178"/>
      <c r="CG5" s="177" t="s">
        <v>144</v>
      </c>
      <c r="CH5" s="178"/>
      <c r="CI5" s="177" t="s">
        <v>129</v>
      </c>
      <c r="CJ5" s="178"/>
      <c r="CK5" s="177" t="s">
        <v>150</v>
      </c>
      <c r="CL5" s="178"/>
      <c r="CM5" s="177" t="s">
        <v>148</v>
      </c>
      <c r="CN5" s="178"/>
      <c r="CO5" s="177" t="s">
        <v>56</v>
      </c>
      <c r="CP5" s="178"/>
      <c r="CQ5" s="177" t="s">
        <v>147</v>
      </c>
      <c r="CR5" s="178"/>
      <c r="CS5" s="177" t="s">
        <v>165</v>
      </c>
      <c r="CT5" s="178"/>
      <c r="CU5" s="177" t="s">
        <v>152</v>
      </c>
      <c r="CV5" s="178"/>
      <c r="CW5" s="177" t="s">
        <v>125</v>
      </c>
      <c r="CX5" s="178"/>
      <c r="CY5" s="177" t="s">
        <v>151</v>
      </c>
      <c r="CZ5" s="178"/>
      <c r="DA5" s="177" t="s">
        <v>145</v>
      </c>
      <c r="DB5" s="178"/>
      <c r="DC5" s="177" t="s">
        <v>80</v>
      </c>
      <c r="DD5" s="178"/>
      <c r="DE5" s="177" t="s">
        <v>149</v>
      </c>
      <c r="DF5" s="178"/>
      <c r="DG5" s="177" t="s">
        <v>74</v>
      </c>
      <c r="DH5" s="178"/>
      <c r="DI5" s="177" t="s">
        <v>90</v>
      </c>
      <c r="DJ5" s="178"/>
      <c r="DK5" s="177" t="s">
        <v>114</v>
      </c>
      <c r="DL5" s="178"/>
      <c r="DM5" s="177" t="s">
        <v>153</v>
      </c>
      <c r="DN5" s="178"/>
      <c r="DO5" s="177" t="s">
        <v>18</v>
      </c>
      <c r="DP5" s="178"/>
      <c r="DQ5" s="177" t="s">
        <v>40</v>
      </c>
      <c r="DR5" s="178"/>
      <c r="DS5" s="203" t="s">
        <v>162</v>
      </c>
      <c r="DT5" s="204"/>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7" t="s">
        <v>2</v>
      </c>
      <c r="D6" s="178"/>
      <c r="E6" s="177" t="s">
        <v>70</v>
      </c>
      <c r="F6" s="178"/>
      <c r="G6" s="177" t="s">
        <v>70</v>
      </c>
      <c r="H6" s="178"/>
      <c r="I6" s="177"/>
      <c r="J6" s="178"/>
      <c r="K6" s="177" t="s">
        <v>163</v>
      </c>
      <c r="L6" s="178"/>
      <c r="M6" s="177" t="s">
        <v>3</v>
      </c>
      <c r="N6" s="178"/>
      <c r="O6" s="177" t="s">
        <v>3</v>
      </c>
      <c r="P6" s="178"/>
      <c r="Q6" s="177" t="s">
        <v>138</v>
      </c>
      <c r="R6" s="178" t="s">
        <v>39</v>
      </c>
      <c r="S6" s="177" t="s">
        <v>138</v>
      </c>
      <c r="T6" s="178" t="s">
        <v>39</v>
      </c>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9</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89</v>
      </c>
      <c r="BJ6" s="178"/>
      <c r="BK6" s="177" t="s">
        <v>89</v>
      </c>
      <c r="BL6" s="178"/>
      <c r="BM6" s="177" t="s">
        <v>3</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c r="DP6" s="178"/>
      <c r="DQ6" s="177"/>
      <c r="DR6" s="178"/>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v>10</v>
      </c>
      <c r="W7" s="201">
        <v>10</v>
      </c>
      <c r="X7" s="202">
        <v>10</v>
      </c>
      <c r="Y7" s="201">
        <v>70</v>
      </c>
      <c r="Z7" s="202">
        <v>100</v>
      </c>
      <c r="AA7" s="201"/>
      <c r="AB7" s="202"/>
      <c r="AC7" s="201">
        <v>10</v>
      </c>
      <c r="AD7" s="202">
        <v>25</v>
      </c>
      <c r="AE7" s="201">
        <v>1.5</v>
      </c>
      <c r="AF7" s="202">
        <v>20</v>
      </c>
      <c r="AG7" s="201">
        <v>1.5</v>
      </c>
      <c r="AH7" s="202">
        <v>20</v>
      </c>
      <c r="AI7" s="201"/>
      <c r="AJ7" s="202"/>
      <c r="AK7" s="201"/>
      <c r="AL7" s="202"/>
      <c r="AM7" s="201"/>
      <c r="AN7" s="202"/>
      <c r="AO7" s="201">
        <v>1</v>
      </c>
      <c r="AP7" s="202">
        <v>5</v>
      </c>
      <c r="AQ7" s="201">
        <v>200</v>
      </c>
      <c r="AR7" s="202">
        <v>10</v>
      </c>
      <c r="AS7" s="201">
        <v>0.05</v>
      </c>
      <c r="AT7" s="202"/>
      <c r="AU7" s="201">
        <v>0.05</v>
      </c>
      <c r="AV7" s="202"/>
      <c r="AW7" s="201">
        <v>1</v>
      </c>
      <c r="AX7" s="202"/>
      <c r="AY7" s="201">
        <v>0.5</v>
      </c>
      <c r="AZ7" s="202">
        <v>2</v>
      </c>
      <c r="BA7" s="201"/>
      <c r="BB7" s="202">
        <v>2</v>
      </c>
      <c r="BC7" s="201"/>
      <c r="BD7" s="202"/>
      <c r="BE7" s="201">
        <v>5.0000000000000001E-3</v>
      </c>
      <c r="BF7" s="202"/>
      <c r="BG7" s="201"/>
      <c r="BH7" s="202"/>
      <c r="BI7" s="201"/>
      <c r="BJ7" s="202">
        <v>1.4</v>
      </c>
      <c r="BK7" s="201"/>
      <c r="BL7" s="202">
        <v>1.4</v>
      </c>
      <c r="BM7" s="201">
        <v>400</v>
      </c>
      <c r="BN7" s="202">
        <v>250</v>
      </c>
      <c r="BO7" s="201">
        <v>200</v>
      </c>
      <c r="BP7" s="202">
        <v>150</v>
      </c>
      <c r="BQ7" s="201"/>
      <c r="BR7" s="202">
        <v>0.4</v>
      </c>
      <c r="BS7" s="201">
        <v>0.01</v>
      </c>
      <c r="BT7" s="202">
        <v>0.1</v>
      </c>
      <c r="BU7" s="201">
        <v>5.0000000000000001E-3</v>
      </c>
      <c r="BV7" s="202">
        <v>0.01</v>
      </c>
      <c r="BW7" s="201">
        <v>0.02</v>
      </c>
      <c r="BX7" s="202">
        <v>0.2</v>
      </c>
      <c r="BY7" s="201">
        <v>0.05</v>
      </c>
      <c r="BZ7" s="202">
        <v>0.2</v>
      </c>
      <c r="CA7" s="201">
        <v>8.0000000000000002E-3</v>
      </c>
      <c r="CB7" s="202">
        <v>0.1</v>
      </c>
      <c r="CC7" s="201">
        <v>0.2</v>
      </c>
      <c r="CD7" s="202">
        <v>2</v>
      </c>
      <c r="CE7" s="201">
        <v>5.0000000000000001E-4</v>
      </c>
      <c r="CF7" s="202">
        <v>2E-3</v>
      </c>
      <c r="CG7" s="201">
        <v>0.05</v>
      </c>
      <c r="CH7" s="202">
        <v>0.1</v>
      </c>
      <c r="CI7" s="201"/>
      <c r="CJ7" s="202">
        <v>0.02</v>
      </c>
      <c r="CK7" s="201"/>
      <c r="CL7" s="202">
        <v>2</v>
      </c>
      <c r="CM7" s="201"/>
      <c r="CN7" s="202">
        <v>0.2</v>
      </c>
      <c r="CO7" s="201"/>
      <c r="CP7" s="202">
        <v>5</v>
      </c>
      <c r="CQ7" s="201"/>
      <c r="CR7" s="202">
        <v>0.01</v>
      </c>
      <c r="CS7" s="201"/>
      <c r="CT7" s="202">
        <v>0.1</v>
      </c>
      <c r="CU7" s="201"/>
      <c r="CV7" s="202">
        <v>0.1</v>
      </c>
      <c r="CW7" s="201"/>
      <c r="CX7" s="202">
        <v>0.05</v>
      </c>
      <c r="CY7" s="201"/>
      <c r="CZ7" s="202">
        <v>2.5</v>
      </c>
      <c r="DA7" s="201"/>
      <c r="DB7" s="202"/>
      <c r="DC7" s="201"/>
      <c r="DD7" s="202"/>
      <c r="DE7" s="201"/>
      <c r="DF7" s="202"/>
      <c r="DG7" s="201"/>
      <c r="DH7" s="202"/>
      <c r="DI7" s="201"/>
      <c r="DJ7" s="202"/>
      <c r="DK7" s="201"/>
      <c r="DL7" s="202"/>
      <c r="DM7" s="201"/>
      <c r="DN7" s="202"/>
      <c r="DO7" s="201"/>
      <c r="DP7" s="202"/>
      <c r="DQ7" s="201"/>
      <c r="DR7" s="202"/>
      <c r="DS7" s="201"/>
      <c r="DT7" s="202"/>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100</v>
      </c>
      <c r="Z8" s="202"/>
      <c r="AA8" s="201"/>
      <c r="AB8" s="202"/>
      <c r="AC8" s="201">
        <v>15</v>
      </c>
      <c r="AD8" s="202"/>
      <c r="AE8" s="201">
        <v>2.5</v>
      </c>
      <c r="AF8" s="202"/>
      <c r="AG8" s="201">
        <v>2.5</v>
      </c>
      <c r="AH8" s="202"/>
      <c r="AI8" s="201"/>
      <c r="AJ8" s="202"/>
      <c r="AK8" s="201"/>
      <c r="AL8" s="202"/>
      <c r="AM8" s="201"/>
      <c r="AN8" s="202"/>
      <c r="AO8" s="201">
        <v>2</v>
      </c>
      <c r="AP8" s="202"/>
      <c r="AQ8" s="201">
        <v>800</v>
      </c>
      <c r="AR8" s="202"/>
      <c r="AS8" s="201">
        <v>0.1</v>
      </c>
      <c r="AT8" s="202"/>
      <c r="AU8" s="201">
        <v>0.1</v>
      </c>
      <c r="AV8" s="202"/>
      <c r="AW8" s="201">
        <v>1.5</v>
      </c>
      <c r="AX8" s="202"/>
      <c r="AY8" s="201">
        <v>1</v>
      </c>
      <c r="AZ8" s="202"/>
      <c r="BA8" s="201"/>
      <c r="BB8" s="202"/>
      <c r="BC8" s="201"/>
      <c r="BD8" s="202"/>
      <c r="BE8" s="201">
        <v>0.01</v>
      </c>
      <c r="BF8" s="202"/>
      <c r="BG8" s="201"/>
      <c r="BH8" s="202"/>
      <c r="BI8" s="201"/>
      <c r="BJ8" s="202"/>
      <c r="BK8" s="201"/>
      <c r="BL8" s="202"/>
      <c r="BM8" s="201">
        <v>480</v>
      </c>
      <c r="BN8" s="202"/>
      <c r="BO8" s="201">
        <v>240</v>
      </c>
      <c r="BP8" s="202"/>
      <c r="BQ8" s="201"/>
      <c r="BR8" s="202"/>
      <c r="BS8" s="201">
        <v>0.05</v>
      </c>
      <c r="BT8" s="202"/>
      <c r="BU8" s="201">
        <v>2.5000000000000001E-2</v>
      </c>
      <c r="BV8" s="202"/>
      <c r="BW8" s="201">
        <v>0.1</v>
      </c>
      <c r="BX8" s="202"/>
      <c r="BY8" s="201">
        <v>0.25</v>
      </c>
      <c r="BZ8" s="202"/>
      <c r="CA8" s="201">
        <v>0.04</v>
      </c>
      <c r="CB8" s="202"/>
      <c r="CC8" s="201">
        <v>1</v>
      </c>
      <c r="CD8" s="202"/>
      <c r="CE8" s="201">
        <v>2.5000000000000001E-3</v>
      </c>
      <c r="CF8" s="202"/>
      <c r="CG8" s="201">
        <v>0.25</v>
      </c>
      <c r="CH8" s="202"/>
      <c r="CI8" s="201"/>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201"/>
      <c r="D9" s="202"/>
      <c r="E9" s="201"/>
      <c r="F9" s="202"/>
      <c r="G9" s="201"/>
      <c r="H9" s="202"/>
      <c r="I9" s="216">
        <v>7</v>
      </c>
      <c r="J9" s="217"/>
      <c r="K9" s="216">
        <v>7</v>
      </c>
      <c r="L9" s="217"/>
      <c r="M9" s="201">
        <v>3</v>
      </c>
      <c r="N9" s="202"/>
      <c r="O9" s="201">
        <v>3</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129"/>
      <c r="DT9" s="130"/>
      <c r="DU9" s="19"/>
    </row>
    <row r="10" spans="1:151" s="1" customFormat="1" ht="22.5" customHeight="1" x14ac:dyDescent="0.2">
      <c r="A10" s="17"/>
      <c r="B10" s="18" t="s">
        <v>71</v>
      </c>
      <c r="C10" s="177" t="s">
        <v>82</v>
      </c>
      <c r="D10" s="207"/>
      <c r="E10" s="177" t="s">
        <v>200</v>
      </c>
      <c r="F10" s="178"/>
      <c r="G10" s="177" t="s">
        <v>75</v>
      </c>
      <c r="H10" s="178"/>
      <c r="I10" s="177" t="s">
        <v>200</v>
      </c>
      <c r="J10" s="178"/>
      <c r="K10" s="177" t="s">
        <v>75</v>
      </c>
      <c r="L10" s="178"/>
      <c r="M10" s="177" t="s">
        <v>201</v>
      </c>
      <c r="N10" s="178"/>
      <c r="O10" s="177" t="s">
        <v>75</v>
      </c>
      <c r="P10" s="178"/>
      <c r="Q10" s="177" t="s">
        <v>201</v>
      </c>
      <c r="R10" s="178"/>
      <c r="S10" s="177" t="s">
        <v>75</v>
      </c>
      <c r="T10" s="178"/>
      <c r="U10" s="177" t="s">
        <v>86</v>
      </c>
      <c r="V10" s="178"/>
      <c r="W10" s="177" t="s">
        <v>85</v>
      </c>
      <c r="X10" s="178"/>
      <c r="Y10" s="177" t="s">
        <v>86</v>
      </c>
      <c r="Z10" s="178"/>
      <c r="AA10" s="177" t="s">
        <v>85</v>
      </c>
      <c r="AB10" s="178"/>
      <c r="AC10" s="177" t="s">
        <v>192</v>
      </c>
      <c r="AD10" s="178"/>
      <c r="AE10" s="177" t="s">
        <v>201</v>
      </c>
      <c r="AF10" s="178"/>
      <c r="AG10" s="177" t="s">
        <v>86</v>
      </c>
      <c r="AH10" s="178"/>
      <c r="AI10" s="177" t="s">
        <v>85</v>
      </c>
      <c r="AJ10" s="178"/>
      <c r="AK10" s="177" t="s">
        <v>86</v>
      </c>
      <c r="AL10" s="178"/>
      <c r="AM10" s="177" t="s">
        <v>86</v>
      </c>
      <c r="AN10" s="178"/>
      <c r="AO10" s="177" t="s">
        <v>85</v>
      </c>
      <c r="AP10" s="178"/>
      <c r="AQ10" s="177" t="s">
        <v>76</v>
      </c>
      <c r="AR10" s="178"/>
      <c r="AS10" s="177" t="s">
        <v>201</v>
      </c>
      <c r="AT10" s="178"/>
      <c r="AU10" s="177" t="s">
        <v>75</v>
      </c>
      <c r="AV10" s="178"/>
      <c r="AW10" s="177" t="s">
        <v>75</v>
      </c>
      <c r="AX10" s="178"/>
      <c r="AY10" s="177" t="s">
        <v>85</v>
      </c>
      <c r="AZ10" s="178"/>
      <c r="BA10" s="177" t="s">
        <v>86</v>
      </c>
      <c r="BB10" s="178"/>
      <c r="BC10" s="177" t="s">
        <v>76</v>
      </c>
      <c r="BD10" s="178"/>
      <c r="BE10" s="177" t="s">
        <v>76</v>
      </c>
      <c r="BF10" s="178"/>
      <c r="BG10" s="177" t="s">
        <v>76</v>
      </c>
      <c r="BH10" s="178"/>
      <c r="BI10" s="177" t="s">
        <v>201</v>
      </c>
      <c r="BJ10" s="178"/>
      <c r="BK10" s="177" t="s">
        <v>86</v>
      </c>
      <c r="BL10" s="178"/>
      <c r="BM10" s="177" t="s">
        <v>85</v>
      </c>
      <c r="BN10" s="178"/>
      <c r="BO10" s="177" t="s">
        <v>85</v>
      </c>
      <c r="BP10" s="178"/>
      <c r="BQ10" s="177" t="s">
        <v>86</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76</v>
      </c>
      <c r="DP10" s="178"/>
      <c r="DQ10" s="177" t="s">
        <v>85</v>
      </c>
      <c r="DR10" s="178"/>
      <c r="DS10" s="211"/>
      <c r="DT10" s="212"/>
      <c r="DU10" s="19"/>
    </row>
    <row r="11" spans="1:151" s="1" customFormat="1" ht="18.75" customHeight="1" x14ac:dyDescent="0.2">
      <c r="A11" s="17"/>
      <c r="B11" s="18" t="s">
        <v>12</v>
      </c>
      <c r="C11" s="177"/>
      <c r="D11" s="207"/>
      <c r="E11" s="177"/>
      <c r="F11" s="178"/>
      <c r="G11" s="177"/>
      <c r="H11" s="178"/>
      <c r="I11" s="177"/>
      <c r="J11" s="178"/>
      <c r="K11" s="177" t="s">
        <v>204</v>
      </c>
      <c r="L11" s="178"/>
      <c r="M11" s="177"/>
      <c r="N11" s="178"/>
      <c r="O11" s="177" t="s">
        <v>204</v>
      </c>
      <c r="P11" s="178"/>
      <c r="Q11" s="177"/>
      <c r="R11" s="178"/>
      <c r="S11" s="177" t="s">
        <v>204</v>
      </c>
      <c r="T11" s="178"/>
      <c r="U11" s="177" t="s">
        <v>204</v>
      </c>
      <c r="V11" s="178"/>
      <c r="W11" s="177" t="s">
        <v>204</v>
      </c>
      <c r="X11" s="178"/>
      <c r="Y11" s="177" t="s">
        <v>204</v>
      </c>
      <c r="Z11" s="178"/>
      <c r="AA11" s="177"/>
      <c r="AB11" s="178"/>
      <c r="AC11" s="177" t="s">
        <v>204</v>
      </c>
      <c r="AD11" s="178"/>
      <c r="AE11" s="177"/>
      <c r="AF11" s="178"/>
      <c r="AG11" s="177" t="s">
        <v>204</v>
      </c>
      <c r="AH11" s="178"/>
      <c r="AI11" s="177" t="s">
        <v>204</v>
      </c>
      <c r="AJ11" s="178"/>
      <c r="AK11" s="177" t="s">
        <v>204</v>
      </c>
      <c r="AL11" s="178"/>
      <c r="AM11" s="177" t="s">
        <v>204</v>
      </c>
      <c r="AN11" s="178"/>
      <c r="AO11" s="177" t="s">
        <v>204</v>
      </c>
      <c r="AP11" s="178"/>
      <c r="AQ11" s="177" t="s">
        <v>204</v>
      </c>
      <c r="AR11" s="178"/>
      <c r="AS11" s="177" t="s">
        <v>204</v>
      </c>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c r="DP11" s="178"/>
      <c r="DQ11" s="177"/>
      <c r="DR11" s="178"/>
      <c r="DS11" s="211"/>
      <c r="DT11" s="212"/>
      <c r="DU11" s="19"/>
    </row>
    <row r="12" spans="1:151" ht="25.5" x14ac:dyDescent="0.2">
      <c r="A12" s="110"/>
      <c r="B12" s="18" t="s">
        <v>13</v>
      </c>
      <c r="C12" s="177"/>
      <c r="D12" s="208"/>
      <c r="E12" s="177"/>
      <c r="F12" s="178"/>
      <c r="G12" s="177"/>
      <c r="H12" s="208"/>
      <c r="I12" s="177"/>
      <c r="J12" s="178"/>
      <c r="K12" s="177"/>
      <c r="L12" s="208"/>
      <c r="M12" s="177"/>
      <c r="N12" s="178"/>
      <c r="O12" s="177"/>
      <c r="P12" s="208"/>
      <c r="Q12" s="177"/>
      <c r="R12" s="178"/>
      <c r="S12" s="177"/>
      <c r="T12" s="208"/>
      <c r="U12" s="177"/>
      <c r="V12" s="178"/>
      <c r="W12" s="177"/>
      <c r="X12" s="178"/>
      <c r="Y12" s="177"/>
      <c r="Z12" s="178"/>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211"/>
      <c r="DT12" s="212"/>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9">
        <v>89</v>
      </c>
      <c r="D4" s="220"/>
      <c r="E4" s="219">
        <v>90</v>
      </c>
      <c r="F4" s="220"/>
      <c r="G4" s="219">
        <v>91</v>
      </c>
      <c r="H4" s="220"/>
      <c r="I4" s="219">
        <v>92</v>
      </c>
      <c r="J4" s="220"/>
      <c r="K4" s="219"/>
      <c r="L4" s="220"/>
      <c r="M4" s="89"/>
    </row>
    <row r="5" spans="1:13" s="90" customFormat="1" ht="16.5" customHeight="1" x14ac:dyDescent="0.2">
      <c r="A5" s="91"/>
      <c r="B5" s="131" t="s">
        <v>10</v>
      </c>
      <c r="C5" s="203" t="s">
        <v>19</v>
      </c>
      <c r="D5" s="204"/>
      <c r="E5" s="203" t="s">
        <v>20</v>
      </c>
      <c r="F5" s="204"/>
      <c r="G5" s="203" t="s">
        <v>21</v>
      </c>
      <c r="H5" s="204"/>
      <c r="I5" s="203" t="s">
        <v>22</v>
      </c>
      <c r="J5" s="204"/>
      <c r="K5" s="203" t="s">
        <v>162</v>
      </c>
      <c r="L5" s="204"/>
      <c r="M5" s="89"/>
    </row>
    <row r="6" spans="1:13" s="90" customFormat="1" ht="17.25" customHeight="1" x14ac:dyDescent="0.2">
      <c r="A6" s="91"/>
      <c r="B6" s="131" t="s">
        <v>11</v>
      </c>
      <c r="C6" s="203" t="s">
        <v>2</v>
      </c>
      <c r="D6" s="204"/>
      <c r="E6" s="203" t="s">
        <v>60</v>
      </c>
      <c r="F6" s="204"/>
      <c r="G6" s="203" t="s">
        <v>61</v>
      </c>
      <c r="H6" s="204"/>
      <c r="I6" s="203" t="s">
        <v>61</v>
      </c>
      <c r="J6" s="204"/>
      <c r="K6" s="203"/>
      <c r="L6" s="204"/>
      <c r="M6" s="89"/>
    </row>
    <row r="7" spans="1:13" s="90" customFormat="1" ht="16.5" customHeight="1" x14ac:dyDescent="0.2">
      <c r="A7" s="91"/>
      <c r="B7" s="131" t="s">
        <v>12</v>
      </c>
      <c r="C7" s="203" t="s">
        <v>210</v>
      </c>
      <c r="D7" s="204"/>
      <c r="E7" s="172" t="s">
        <v>214</v>
      </c>
      <c r="F7" s="173"/>
      <c r="G7" s="172" t="s">
        <v>214</v>
      </c>
      <c r="H7" s="173"/>
      <c r="I7" s="172" t="s">
        <v>214</v>
      </c>
      <c r="J7" s="173"/>
      <c r="K7" s="203"/>
      <c r="L7" s="204"/>
      <c r="M7" s="89"/>
    </row>
    <row r="8" spans="1:13" s="90" customFormat="1" ht="24.75" customHeight="1" x14ac:dyDescent="0.2">
      <c r="A8" s="152"/>
      <c r="B8" s="134" t="s">
        <v>13</v>
      </c>
      <c r="C8" s="221">
        <v>30</v>
      </c>
      <c r="D8" s="221"/>
      <c r="E8" s="221">
        <v>4</v>
      </c>
      <c r="F8" s="221"/>
      <c r="G8" s="221">
        <v>4</v>
      </c>
      <c r="H8" s="221"/>
      <c r="I8" s="221">
        <v>4</v>
      </c>
      <c r="J8" s="221"/>
      <c r="K8" s="221"/>
      <c r="L8" s="221"/>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22">
        <v>93</v>
      </c>
      <c r="D4" s="223"/>
      <c r="E4" s="222">
        <v>89</v>
      </c>
      <c r="F4" s="223"/>
      <c r="G4" s="222">
        <v>90</v>
      </c>
      <c r="H4" s="223"/>
      <c r="I4" s="222">
        <v>91</v>
      </c>
      <c r="J4" s="223"/>
      <c r="K4" s="222">
        <v>92</v>
      </c>
      <c r="L4" s="223"/>
      <c r="M4" s="222"/>
      <c r="N4" s="223"/>
      <c r="O4" s="50"/>
    </row>
    <row r="5" spans="1:15" s="57" customFormat="1" ht="48" customHeight="1" x14ac:dyDescent="0.2">
      <c r="A5" s="103"/>
      <c r="B5" s="128" t="s">
        <v>10</v>
      </c>
      <c r="C5" s="172" t="s">
        <v>268</v>
      </c>
      <c r="D5" s="173"/>
      <c r="E5" s="172" t="s">
        <v>19</v>
      </c>
      <c r="F5" s="173"/>
      <c r="G5" s="172" t="s">
        <v>20</v>
      </c>
      <c r="H5" s="173"/>
      <c r="I5" s="172" t="s">
        <v>21</v>
      </c>
      <c r="J5" s="173"/>
      <c r="K5" s="181" t="s">
        <v>22</v>
      </c>
      <c r="L5" s="181"/>
      <c r="M5" s="172" t="s">
        <v>162</v>
      </c>
      <c r="N5" s="173"/>
      <c r="O5" s="56"/>
    </row>
    <row r="6" spans="1:15" s="57" customFormat="1" ht="38.25" customHeight="1" x14ac:dyDescent="0.2">
      <c r="A6" s="103"/>
      <c r="B6" s="128" t="s">
        <v>11</v>
      </c>
      <c r="C6" s="172" t="s">
        <v>23</v>
      </c>
      <c r="D6" s="173"/>
      <c r="E6" s="172" t="s">
        <v>2</v>
      </c>
      <c r="F6" s="173"/>
      <c r="G6" s="172" t="s">
        <v>60</v>
      </c>
      <c r="H6" s="173"/>
      <c r="I6" s="172" t="s">
        <v>61</v>
      </c>
      <c r="J6" s="173"/>
      <c r="K6" s="181" t="s">
        <v>61</v>
      </c>
      <c r="L6" s="181"/>
      <c r="M6" s="172"/>
      <c r="N6" s="173"/>
      <c r="O6" s="56"/>
    </row>
    <row r="7" spans="1:15" s="57" customFormat="1" ht="15.75" customHeight="1" x14ac:dyDescent="0.2">
      <c r="A7" s="103"/>
      <c r="B7" s="128" t="s">
        <v>12</v>
      </c>
      <c r="C7" s="172" t="s">
        <v>214</v>
      </c>
      <c r="D7" s="173"/>
      <c r="E7" s="172" t="s">
        <v>214</v>
      </c>
      <c r="F7" s="173"/>
      <c r="G7" s="172" t="s">
        <v>214</v>
      </c>
      <c r="H7" s="173"/>
      <c r="I7" s="172" t="s">
        <v>214</v>
      </c>
      <c r="J7" s="173"/>
      <c r="K7" s="172" t="s">
        <v>214</v>
      </c>
      <c r="L7" s="173"/>
      <c r="M7" s="172"/>
      <c r="N7" s="173"/>
      <c r="O7" s="56"/>
    </row>
    <row r="8" spans="1:15" s="57" customFormat="1" ht="27.75" customHeight="1" x14ac:dyDescent="0.2">
      <c r="A8" s="54"/>
      <c r="B8" s="128" t="s">
        <v>13</v>
      </c>
      <c r="C8" s="224" t="s">
        <v>235</v>
      </c>
      <c r="D8" s="224"/>
      <c r="E8" s="221">
        <v>4</v>
      </c>
      <c r="F8" s="221"/>
      <c r="G8" s="221">
        <v>4</v>
      </c>
      <c r="H8" s="221"/>
      <c r="I8" s="221">
        <v>4</v>
      </c>
      <c r="J8" s="221"/>
      <c r="K8" s="221">
        <v>4</v>
      </c>
      <c r="L8" s="221"/>
      <c r="M8" s="172"/>
      <c r="N8" s="173"/>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Normal="100" workbookViewId="0">
      <pane xSplit="2" ySplit="13" topLeftCell="C14" activePane="bottomRight" state="frozen"/>
      <selection pane="topRight" activeCell="C1" sqref="C1"/>
      <selection pane="bottomLeft" activeCell="A14" sqref="A14"/>
      <selection pane="bottomRight" activeCell="E44" sqref="E44"/>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9">
        <v>89</v>
      </c>
      <c r="D4" s="230"/>
      <c r="E4" s="229">
        <v>90</v>
      </c>
      <c r="F4" s="230"/>
      <c r="G4" s="229">
        <v>91</v>
      </c>
      <c r="H4" s="230"/>
      <c r="I4" s="229">
        <v>92</v>
      </c>
      <c r="J4" s="230"/>
      <c r="K4" s="229">
        <v>15</v>
      </c>
      <c r="L4" s="230"/>
      <c r="M4" s="229">
        <v>43</v>
      </c>
      <c r="N4" s="230"/>
      <c r="O4" s="229">
        <v>95</v>
      </c>
      <c r="P4" s="230"/>
      <c r="Q4" s="229">
        <v>96</v>
      </c>
      <c r="R4" s="230"/>
      <c r="S4" s="229">
        <v>97</v>
      </c>
      <c r="T4" s="230"/>
      <c r="U4" s="229">
        <v>38</v>
      </c>
      <c r="V4" s="230"/>
      <c r="W4" s="229">
        <v>33</v>
      </c>
      <c r="X4" s="230"/>
      <c r="Y4" s="229">
        <v>39</v>
      </c>
      <c r="Z4" s="230"/>
      <c r="AA4" s="229">
        <v>62</v>
      </c>
      <c r="AB4" s="230"/>
      <c r="AC4" s="229">
        <v>71</v>
      </c>
      <c r="AD4" s="230"/>
      <c r="AE4" s="229">
        <v>63</v>
      </c>
      <c r="AF4" s="230"/>
      <c r="AG4" s="229">
        <v>64</v>
      </c>
      <c r="AH4" s="230"/>
      <c r="AI4" s="229">
        <v>65</v>
      </c>
      <c r="AJ4" s="230"/>
      <c r="AK4" s="229">
        <v>66</v>
      </c>
      <c r="AL4" s="230"/>
      <c r="AM4" s="229">
        <v>67</v>
      </c>
      <c r="AN4" s="230"/>
      <c r="AO4" s="229">
        <v>68</v>
      </c>
      <c r="AP4" s="230"/>
      <c r="AQ4" s="229">
        <v>69</v>
      </c>
      <c r="AR4" s="230"/>
      <c r="AS4" s="229">
        <v>78</v>
      </c>
      <c r="AT4" s="230"/>
      <c r="AU4" s="229">
        <v>79</v>
      </c>
      <c r="AV4" s="230"/>
      <c r="AW4" s="229">
        <v>74</v>
      </c>
      <c r="AX4" s="230"/>
      <c r="AY4" s="229">
        <v>82</v>
      </c>
      <c r="AZ4" s="230"/>
      <c r="BA4" s="229">
        <v>72</v>
      </c>
      <c r="BB4" s="230"/>
      <c r="BC4" s="229">
        <v>76</v>
      </c>
      <c r="BD4" s="230"/>
      <c r="BE4" s="229">
        <v>83</v>
      </c>
      <c r="BF4" s="230"/>
      <c r="BG4" s="229">
        <v>73</v>
      </c>
      <c r="BH4" s="230"/>
      <c r="BI4" s="229">
        <v>80</v>
      </c>
      <c r="BJ4" s="230"/>
      <c r="BK4" s="229">
        <v>70</v>
      </c>
      <c r="BL4" s="230"/>
      <c r="BM4" s="229">
        <v>75</v>
      </c>
      <c r="BN4" s="230"/>
      <c r="BO4" s="229">
        <v>77</v>
      </c>
      <c r="BP4" s="230"/>
      <c r="BQ4" s="229">
        <v>59</v>
      </c>
      <c r="BR4" s="230"/>
      <c r="BS4" s="229">
        <v>60</v>
      </c>
      <c r="BT4" s="230"/>
      <c r="BU4" s="229">
        <v>84</v>
      </c>
      <c r="BV4" s="230"/>
      <c r="BW4" s="229">
        <v>55</v>
      </c>
      <c r="BX4" s="230"/>
      <c r="BY4" s="229">
        <v>56</v>
      </c>
      <c r="BZ4" s="230"/>
      <c r="CA4" s="229">
        <v>88</v>
      </c>
      <c r="CB4" s="230"/>
      <c r="CC4" s="229"/>
      <c r="CD4" s="230"/>
      <c r="CE4" s="120"/>
    </row>
    <row r="5" spans="1:83" s="90" customFormat="1" ht="23.25" customHeight="1" x14ac:dyDescent="0.2">
      <c r="A5" s="91"/>
      <c r="B5" s="131" t="s">
        <v>10</v>
      </c>
      <c r="C5" s="203" t="s">
        <v>19</v>
      </c>
      <c r="D5" s="204"/>
      <c r="E5" s="203" t="s">
        <v>20</v>
      </c>
      <c r="F5" s="204"/>
      <c r="G5" s="203" t="s">
        <v>21</v>
      </c>
      <c r="H5" s="204"/>
      <c r="I5" s="203" t="s">
        <v>22</v>
      </c>
      <c r="J5" s="204"/>
      <c r="K5" s="203" t="s">
        <v>1</v>
      </c>
      <c r="L5" s="204"/>
      <c r="M5" s="203" t="s">
        <v>81</v>
      </c>
      <c r="N5" s="204"/>
      <c r="O5" s="203" t="s">
        <v>96</v>
      </c>
      <c r="P5" s="204"/>
      <c r="Q5" s="203" t="s">
        <v>24</v>
      </c>
      <c r="R5" s="204"/>
      <c r="S5" s="203" t="s">
        <v>25</v>
      </c>
      <c r="T5" s="204"/>
      <c r="U5" s="203" t="s">
        <v>17</v>
      </c>
      <c r="V5" s="204"/>
      <c r="W5" s="203" t="s">
        <v>69</v>
      </c>
      <c r="X5" s="204"/>
      <c r="Y5" s="203" t="s">
        <v>67</v>
      </c>
      <c r="Z5" s="204"/>
      <c r="AA5" s="203" t="s">
        <v>254</v>
      </c>
      <c r="AB5" s="204"/>
      <c r="AC5" s="203" t="s">
        <v>48</v>
      </c>
      <c r="AD5" s="204"/>
      <c r="AE5" s="203" t="s">
        <v>63</v>
      </c>
      <c r="AF5" s="204"/>
      <c r="AG5" s="203" t="s">
        <v>41</v>
      </c>
      <c r="AH5" s="204"/>
      <c r="AI5" s="203" t="s">
        <v>42</v>
      </c>
      <c r="AJ5" s="204"/>
      <c r="AK5" s="203" t="s">
        <v>43</v>
      </c>
      <c r="AL5" s="204"/>
      <c r="AM5" s="203" t="s">
        <v>44</v>
      </c>
      <c r="AN5" s="204"/>
      <c r="AO5" s="203" t="s">
        <v>45</v>
      </c>
      <c r="AP5" s="204"/>
      <c r="AQ5" s="203" t="s">
        <v>46</v>
      </c>
      <c r="AR5" s="204"/>
      <c r="AS5" s="203" t="s">
        <v>79</v>
      </c>
      <c r="AT5" s="204"/>
      <c r="AU5" s="203" t="s">
        <v>53</v>
      </c>
      <c r="AV5" s="204"/>
      <c r="AW5" s="203" t="s">
        <v>51</v>
      </c>
      <c r="AX5" s="204"/>
      <c r="AY5" s="203" t="s">
        <v>56</v>
      </c>
      <c r="AZ5" s="204"/>
      <c r="BA5" s="203" t="s">
        <v>49</v>
      </c>
      <c r="BB5" s="204"/>
      <c r="BC5" s="203" t="s">
        <v>68</v>
      </c>
      <c r="BD5" s="204"/>
      <c r="BE5" s="203" t="s">
        <v>57</v>
      </c>
      <c r="BF5" s="204"/>
      <c r="BG5" s="203" t="s">
        <v>50</v>
      </c>
      <c r="BH5" s="204"/>
      <c r="BI5" s="203" t="s">
        <v>54</v>
      </c>
      <c r="BJ5" s="204"/>
      <c r="BK5" s="203" t="s">
        <v>47</v>
      </c>
      <c r="BL5" s="204"/>
      <c r="BM5" s="203" t="s">
        <v>80</v>
      </c>
      <c r="BN5" s="204"/>
      <c r="BO5" s="203" t="s">
        <v>52</v>
      </c>
      <c r="BP5" s="204"/>
      <c r="BQ5" s="203" t="s">
        <v>59</v>
      </c>
      <c r="BR5" s="204"/>
      <c r="BS5" s="203" t="s">
        <v>55</v>
      </c>
      <c r="BT5" s="204"/>
      <c r="BU5" s="203" t="s">
        <v>58</v>
      </c>
      <c r="BV5" s="204"/>
      <c r="BW5" s="203" t="s">
        <v>64</v>
      </c>
      <c r="BX5" s="204"/>
      <c r="BY5" s="203" t="s">
        <v>62</v>
      </c>
      <c r="BZ5" s="204"/>
      <c r="CA5" s="203" t="s">
        <v>65</v>
      </c>
      <c r="CB5" s="204"/>
      <c r="CC5" s="203" t="s">
        <v>162</v>
      </c>
      <c r="CD5" s="204"/>
      <c r="CE5" s="89"/>
    </row>
    <row r="6" spans="1:83" s="90" customFormat="1" ht="52.5" customHeight="1" x14ac:dyDescent="0.2">
      <c r="A6" s="91"/>
      <c r="B6" s="131" t="s">
        <v>11</v>
      </c>
      <c r="C6" s="203" t="s">
        <v>66</v>
      </c>
      <c r="D6" s="204"/>
      <c r="E6" s="203" t="s">
        <v>60</v>
      </c>
      <c r="F6" s="204"/>
      <c r="G6" s="203" t="s">
        <v>61</v>
      </c>
      <c r="H6" s="204"/>
      <c r="I6" s="203" t="s">
        <v>61</v>
      </c>
      <c r="J6" s="204"/>
      <c r="K6" s="203"/>
      <c r="L6" s="204"/>
      <c r="M6" s="172" t="s">
        <v>255</v>
      </c>
      <c r="N6" s="173"/>
      <c r="O6" s="172" t="s">
        <v>256</v>
      </c>
      <c r="P6" s="173"/>
      <c r="Q6" s="172" t="s">
        <v>257</v>
      </c>
      <c r="R6" s="173"/>
      <c r="S6" s="172" t="s">
        <v>258</v>
      </c>
      <c r="T6" s="173"/>
      <c r="U6" s="203" t="s">
        <v>26</v>
      </c>
      <c r="V6" s="204"/>
      <c r="W6" s="203" t="s">
        <v>26</v>
      </c>
      <c r="X6" s="204"/>
      <c r="Y6" s="203" t="s">
        <v>26</v>
      </c>
      <c r="Z6" s="204"/>
      <c r="AA6" s="203" t="s">
        <v>26</v>
      </c>
      <c r="AB6" s="204"/>
      <c r="AC6" s="203" t="s">
        <v>26</v>
      </c>
      <c r="AD6" s="204"/>
      <c r="AE6" s="203" t="s">
        <v>26</v>
      </c>
      <c r="AF6" s="204"/>
      <c r="AG6" s="203" t="s">
        <v>26</v>
      </c>
      <c r="AH6" s="204"/>
      <c r="AI6" s="203" t="s">
        <v>26</v>
      </c>
      <c r="AJ6" s="204"/>
      <c r="AK6" s="203" t="s">
        <v>26</v>
      </c>
      <c r="AL6" s="204"/>
      <c r="AM6" s="203" t="s">
        <v>26</v>
      </c>
      <c r="AN6" s="204"/>
      <c r="AO6" s="203" t="s">
        <v>26</v>
      </c>
      <c r="AP6" s="204"/>
      <c r="AQ6" s="203" t="s">
        <v>26</v>
      </c>
      <c r="AR6" s="204"/>
      <c r="AS6" s="203" t="s">
        <v>26</v>
      </c>
      <c r="AT6" s="204"/>
      <c r="AU6" s="203" t="s">
        <v>26</v>
      </c>
      <c r="AV6" s="204"/>
      <c r="AW6" s="203" t="s">
        <v>26</v>
      </c>
      <c r="AX6" s="204"/>
      <c r="AY6" s="203" t="s">
        <v>26</v>
      </c>
      <c r="AZ6" s="204"/>
      <c r="BA6" s="203" t="s">
        <v>26</v>
      </c>
      <c r="BB6" s="204"/>
      <c r="BC6" s="203" t="s">
        <v>26</v>
      </c>
      <c r="BD6" s="204"/>
      <c r="BE6" s="203" t="s">
        <v>26</v>
      </c>
      <c r="BF6" s="204"/>
      <c r="BG6" s="203" t="s">
        <v>26</v>
      </c>
      <c r="BH6" s="204"/>
      <c r="BI6" s="203" t="s">
        <v>26</v>
      </c>
      <c r="BJ6" s="204"/>
      <c r="BK6" s="203" t="s">
        <v>26</v>
      </c>
      <c r="BL6" s="204"/>
      <c r="BM6" s="203" t="s">
        <v>26</v>
      </c>
      <c r="BN6" s="204"/>
      <c r="BO6" s="203" t="s">
        <v>26</v>
      </c>
      <c r="BP6" s="204"/>
      <c r="BQ6" s="203" t="s">
        <v>26</v>
      </c>
      <c r="BR6" s="204"/>
      <c r="BS6" s="203" t="s">
        <v>26</v>
      </c>
      <c r="BT6" s="204"/>
      <c r="BU6" s="203" t="s">
        <v>26</v>
      </c>
      <c r="BV6" s="204"/>
      <c r="BW6" s="203" t="s">
        <v>26</v>
      </c>
      <c r="BX6" s="204"/>
      <c r="BY6" s="203" t="s">
        <v>26</v>
      </c>
      <c r="BZ6" s="204"/>
      <c r="CA6" s="203" t="s">
        <v>26</v>
      </c>
      <c r="CB6" s="204"/>
      <c r="CC6" s="203"/>
      <c r="CD6" s="204"/>
      <c r="CE6" s="89"/>
    </row>
    <row r="7" spans="1:83" s="90" customFormat="1" ht="18" customHeight="1" x14ac:dyDescent="0.2">
      <c r="A7" s="91"/>
      <c r="B7" s="135" t="s">
        <v>154</v>
      </c>
      <c r="C7" s="227"/>
      <c r="D7" s="228"/>
      <c r="E7" s="227"/>
      <c r="F7" s="228"/>
      <c r="G7" s="227"/>
      <c r="H7" s="228"/>
      <c r="I7" s="227"/>
      <c r="J7" s="228"/>
      <c r="K7" s="227"/>
      <c r="L7" s="228"/>
      <c r="M7" s="227">
        <v>1000</v>
      </c>
      <c r="N7" s="228"/>
      <c r="O7" s="227">
        <v>3</v>
      </c>
      <c r="P7" s="228"/>
      <c r="Q7" s="227">
        <v>1</v>
      </c>
      <c r="R7" s="228"/>
      <c r="S7" s="227">
        <v>1</v>
      </c>
      <c r="T7" s="228"/>
      <c r="U7" s="227"/>
      <c r="V7" s="228"/>
      <c r="W7" s="227"/>
      <c r="X7" s="228"/>
      <c r="Y7" s="227"/>
      <c r="Z7" s="228"/>
      <c r="AA7" s="227"/>
      <c r="AB7" s="228"/>
      <c r="AC7" s="227"/>
      <c r="AD7" s="228"/>
      <c r="AE7" s="227">
        <v>20</v>
      </c>
      <c r="AF7" s="228"/>
      <c r="AG7" s="227">
        <v>600</v>
      </c>
      <c r="AH7" s="228"/>
      <c r="AI7" s="227">
        <v>90</v>
      </c>
      <c r="AJ7" s="228"/>
      <c r="AK7" s="227">
        <v>200</v>
      </c>
      <c r="AL7" s="228"/>
      <c r="AM7" s="227">
        <v>2500</v>
      </c>
      <c r="AN7" s="228"/>
      <c r="AO7" s="227">
        <v>5</v>
      </c>
      <c r="AP7" s="228"/>
      <c r="AQ7" s="227">
        <v>400</v>
      </c>
      <c r="AR7" s="228"/>
      <c r="AS7" s="227"/>
      <c r="AT7" s="228"/>
      <c r="AU7" s="227"/>
      <c r="AV7" s="228"/>
      <c r="AW7" s="227"/>
      <c r="AX7" s="228"/>
      <c r="AY7" s="227"/>
      <c r="AZ7" s="228"/>
      <c r="BA7" s="227"/>
      <c r="BB7" s="228"/>
      <c r="BC7" s="227"/>
      <c r="BD7" s="228"/>
      <c r="BE7" s="227"/>
      <c r="BF7" s="228"/>
      <c r="BG7" s="227"/>
      <c r="BH7" s="228"/>
      <c r="BI7" s="227"/>
      <c r="BJ7" s="228"/>
      <c r="BK7" s="227"/>
      <c r="BL7" s="228"/>
      <c r="BM7" s="227"/>
      <c r="BN7" s="228"/>
      <c r="BO7" s="227"/>
      <c r="BP7" s="228"/>
      <c r="BQ7" s="227"/>
      <c r="BR7" s="228"/>
      <c r="BS7" s="227"/>
      <c r="BT7" s="228"/>
      <c r="BU7" s="227"/>
      <c r="BV7" s="228"/>
      <c r="BW7" s="227"/>
      <c r="BX7" s="228"/>
      <c r="BY7" s="227"/>
      <c r="BZ7" s="228"/>
      <c r="CA7" s="227"/>
      <c r="CB7" s="228"/>
      <c r="CC7" s="227"/>
      <c r="CD7" s="228"/>
      <c r="CE7" s="89"/>
    </row>
    <row r="8" spans="1:83" s="90" customFormat="1" ht="16.5" customHeight="1" x14ac:dyDescent="0.2">
      <c r="A8" s="91"/>
      <c r="B8" s="131" t="s">
        <v>12</v>
      </c>
      <c r="C8" s="203" t="s">
        <v>210</v>
      </c>
      <c r="D8" s="204"/>
      <c r="E8" s="225" t="s">
        <v>214</v>
      </c>
      <c r="F8" s="226"/>
      <c r="G8" s="225" t="s">
        <v>214</v>
      </c>
      <c r="H8" s="226"/>
      <c r="I8" s="225" t="s">
        <v>214</v>
      </c>
      <c r="J8" s="226"/>
      <c r="K8" s="203"/>
      <c r="L8" s="204"/>
      <c r="M8" s="225" t="s">
        <v>213</v>
      </c>
      <c r="N8" s="226"/>
      <c r="O8" s="225" t="s">
        <v>213</v>
      </c>
      <c r="P8" s="226"/>
      <c r="Q8" s="225" t="s">
        <v>204</v>
      </c>
      <c r="R8" s="226"/>
      <c r="S8" s="225" t="s">
        <v>204</v>
      </c>
      <c r="T8" s="226"/>
      <c r="U8" s="225" t="s">
        <v>223</v>
      </c>
      <c r="V8" s="226"/>
      <c r="W8" s="225" t="s">
        <v>223</v>
      </c>
      <c r="X8" s="226"/>
      <c r="Y8" s="225" t="s">
        <v>223</v>
      </c>
      <c r="Z8" s="226"/>
      <c r="AA8" s="225" t="s">
        <v>223</v>
      </c>
      <c r="AB8" s="226"/>
      <c r="AC8" s="225" t="s">
        <v>223</v>
      </c>
      <c r="AD8" s="226"/>
      <c r="AE8" s="225" t="s">
        <v>223</v>
      </c>
      <c r="AF8" s="226"/>
      <c r="AG8" s="225" t="s">
        <v>223</v>
      </c>
      <c r="AH8" s="226"/>
      <c r="AI8" s="225" t="s">
        <v>223</v>
      </c>
      <c r="AJ8" s="226"/>
      <c r="AK8" s="225" t="s">
        <v>223</v>
      </c>
      <c r="AL8" s="226"/>
      <c r="AM8" s="225" t="s">
        <v>223</v>
      </c>
      <c r="AN8" s="226"/>
      <c r="AO8" s="225" t="s">
        <v>223</v>
      </c>
      <c r="AP8" s="226"/>
      <c r="AQ8" s="225" t="s">
        <v>223</v>
      </c>
      <c r="AR8" s="226"/>
      <c r="AS8" s="225" t="s">
        <v>223</v>
      </c>
      <c r="AT8" s="226"/>
      <c r="AU8" s="225" t="s">
        <v>223</v>
      </c>
      <c r="AV8" s="226"/>
      <c r="AW8" s="225" t="s">
        <v>223</v>
      </c>
      <c r="AX8" s="226"/>
      <c r="AY8" s="225" t="s">
        <v>223</v>
      </c>
      <c r="AZ8" s="226"/>
      <c r="BA8" s="225" t="s">
        <v>223</v>
      </c>
      <c r="BB8" s="226"/>
      <c r="BC8" s="225" t="s">
        <v>223</v>
      </c>
      <c r="BD8" s="226"/>
      <c r="BE8" s="225" t="s">
        <v>223</v>
      </c>
      <c r="BF8" s="226"/>
      <c r="BG8" s="225" t="s">
        <v>223</v>
      </c>
      <c r="BH8" s="226"/>
      <c r="BI8" s="225" t="s">
        <v>223</v>
      </c>
      <c r="BJ8" s="226"/>
      <c r="BK8" s="225" t="s">
        <v>223</v>
      </c>
      <c r="BL8" s="226"/>
      <c r="BM8" s="225" t="s">
        <v>223</v>
      </c>
      <c r="BN8" s="226"/>
      <c r="BO8" s="225" t="s">
        <v>223</v>
      </c>
      <c r="BP8" s="226"/>
      <c r="BQ8" s="225" t="s">
        <v>223</v>
      </c>
      <c r="BR8" s="226"/>
      <c r="BS8" s="225" t="s">
        <v>223</v>
      </c>
      <c r="BT8" s="226"/>
      <c r="BU8" s="225" t="s">
        <v>223</v>
      </c>
      <c r="BV8" s="226"/>
      <c r="BW8" s="225" t="s">
        <v>223</v>
      </c>
      <c r="BX8" s="226"/>
      <c r="BY8" s="225" t="s">
        <v>223</v>
      </c>
      <c r="BZ8" s="226"/>
      <c r="CA8" s="225" t="s">
        <v>223</v>
      </c>
      <c r="CB8" s="226"/>
      <c r="CC8" s="203"/>
      <c r="CD8" s="204"/>
      <c r="CE8" s="89"/>
    </row>
    <row r="9" spans="1:83" s="90" customFormat="1" ht="24" customHeight="1" x14ac:dyDescent="0.2">
      <c r="A9" s="128"/>
      <c r="B9" s="134" t="s">
        <v>13</v>
      </c>
      <c r="C9" s="203">
        <v>30</v>
      </c>
      <c r="D9" s="204"/>
      <c r="E9" s="203">
        <v>4</v>
      </c>
      <c r="F9" s="204"/>
      <c r="G9" s="203">
        <v>4</v>
      </c>
      <c r="H9" s="204"/>
      <c r="I9" s="203">
        <v>4</v>
      </c>
      <c r="J9" s="204"/>
      <c r="K9" s="203"/>
      <c r="L9" s="204"/>
      <c r="M9" s="203">
        <v>1</v>
      </c>
      <c r="N9" s="204"/>
      <c r="O9" s="203">
        <v>1</v>
      </c>
      <c r="P9" s="204"/>
      <c r="Q9" s="203"/>
      <c r="R9" s="204"/>
      <c r="S9" s="203"/>
      <c r="T9" s="204"/>
      <c r="U9" s="203">
        <v>1</v>
      </c>
      <c r="V9" s="204"/>
      <c r="W9" s="203">
        <v>1</v>
      </c>
      <c r="X9" s="204"/>
      <c r="Y9" s="203">
        <v>1</v>
      </c>
      <c r="Z9" s="204"/>
      <c r="AA9" s="203">
        <v>1</v>
      </c>
      <c r="AB9" s="204"/>
      <c r="AC9" s="203">
        <v>1</v>
      </c>
      <c r="AD9" s="204"/>
      <c r="AE9" s="203">
        <v>1</v>
      </c>
      <c r="AF9" s="204"/>
      <c r="AG9" s="203">
        <v>1</v>
      </c>
      <c r="AH9" s="204"/>
      <c r="AI9" s="203">
        <v>1</v>
      </c>
      <c r="AJ9" s="204"/>
      <c r="AK9" s="203">
        <v>1</v>
      </c>
      <c r="AL9" s="204"/>
      <c r="AM9" s="203">
        <v>1</v>
      </c>
      <c r="AN9" s="204"/>
      <c r="AO9" s="203">
        <v>1</v>
      </c>
      <c r="AP9" s="204"/>
      <c r="AQ9" s="203">
        <v>1</v>
      </c>
      <c r="AR9" s="204"/>
      <c r="AS9" s="203">
        <v>1</v>
      </c>
      <c r="AT9" s="204"/>
      <c r="AU9" s="203">
        <v>1</v>
      </c>
      <c r="AV9" s="204"/>
      <c r="AW9" s="203">
        <v>1</v>
      </c>
      <c r="AX9" s="204"/>
      <c r="AY9" s="203">
        <v>1</v>
      </c>
      <c r="AZ9" s="204"/>
      <c r="BA9" s="203">
        <v>1</v>
      </c>
      <c r="BB9" s="204"/>
      <c r="BC9" s="203">
        <v>1</v>
      </c>
      <c r="BD9" s="204"/>
      <c r="BE9" s="203">
        <v>1</v>
      </c>
      <c r="BF9" s="204"/>
      <c r="BG9" s="203">
        <v>1</v>
      </c>
      <c r="BH9" s="204"/>
      <c r="BI9" s="203">
        <v>1</v>
      </c>
      <c r="BJ9" s="204"/>
      <c r="BK9" s="203">
        <v>1</v>
      </c>
      <c r="BL9" s="204"/>
      <c r="BM9" s="203">
        <v>1</v>
      </c>
      <c r="BN9" s="204"/>
      <c r="BO9" s="203">
        <v>1</v>
      </c>
      <c r="BP9" s="204"/>
      <c r="BQ9" s="203">
        <v>1</v>
      </c>
      <c r="BR9" s="204"/>
      <c r="BS9" s="203">
        <v>1</v>
      </c>
      <c r="BT9" s="204"/>
      <c r="BU9" s="203">
        <v>1</v>
      </c>
      <c r="BV9" s="204"/>
      <c r="BW9" s="203">
        <v>1</v>
      </c>
      <c r="BX9" s="204"/>
      <c r="BY9" s="203">
        <v>1</v>
      </c>
      <c r="BZ9" s="204"/>
      <c r="CA9" s="203">
        <v>1</v>
      </c>
      <c r="CB9" s="204"/>
      <c r="CC9" s="203"/>
      <c r="CD9" s="204"/>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8"/>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8"/>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8"/>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8"/>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8"/>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8"/>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8">
        <v>29.3</v>
      </c>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8"/>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8"/>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8"/>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8"/>
      <c r="D24" s="96"/>
      <c r="E24" s="16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8"/>
      <c r="D25" s="96"/>
      <c r="E25" s="16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8"/>
      <c r="D26" s="96"/>
      <c r="E26" s="16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8"/>
      <c r="D27" s="96"/>
      <c r="E27" s="16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8"/>
      <c r="D28" s="96"/>
      <c r="E28" s="16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8"/>
      <c r="D29" s="96"/>
      <c r="E29" s="16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8">
        <v>23.89</v>
      </c>
      <c r="D30" s="96"/>
      <c r="E30" s="16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8"/>
      <c r="D31" s="96"/>
      <c r="E31" s="16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8"/>
      <c r="D32" s="96"/>
      <c r="E32" s="16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8"/>
      <c r="D33" s="96"/>
      <c r="E33" s="16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8"/>
      <c r="D34" s="96"/>
      <c r="E34" s="16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8"/>
      <c r="D35" s="96"/>
      <c r="E35" s="16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8"/>
      <c r="D36" s="96"/>
      <c r="E36" s="16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8">
        <v>25.18</v>
      </c>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8"/>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8"/>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8">
        <v>25.52</v>
      </c>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4</v>
      </c>
      <c r="D45" s="97"/>
      <c r="E45" s="97">
        <f>COUNT(E14:E44)</f>
        <v>0</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25.9725</v>
      </c>
      <c r="D46" s="97"/>
      <c r="E46" s="66" t="e">
        <f>AVERAGE(E14:E44)</f>
        <v>#DIV/0!</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29.3</v>
      </c>
      <c r="D47" s="97"/>
      <c r="E47" s="97">
        <f>MAX(E14:E44)</f>
        <v>0</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23.89</v>
      </c>
      <c r="D48" s="97"/>
      <c r="E48" s="97">
        <f>MIN(E14:E44)</f>
        <v>0</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9" priority="6"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7" stopIfTrue="1" operator="greaterThan">
      <formula>D7</formula>
    </cfRule>
  </conditionalFormatting>
  <conditionalFormatting sqref="AF47:AV47 C47:AD47 AX47:CD47">
    <cfRule type="cellIs" dxfId="7" priority="8" stopIfTrue="1" operator="greaterThan">
      <formula>C7</formula>
    </cfRule>
  </conditionalFormatting>
  <conditionalFormatting sqref="P45">
    <cfRule type="cellIs" dxfId="6" priority="9"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31:C43">
    <cfRule type="expression" dxfId="5" priority="10"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1" stopIfTrue="1" operator="greaterThan">
      <formula>$C$5</formula>
    </cfRule>
  </conditionalFormatting>
  <conditionalFormatting sqref="E14:E38">
    <cfRule type="expression" dxfId="3" priority="4" stopIfTrue="1">
      <formula>AND(NOT(ISBLANK(E$8)),E14&gt;E$8)</formula>
    </cfRule>
    <cfRule type="expression" dxfId="2" priority="5" stopIfTrue="1">
      <formula>AND(NOT(ISBLANK(E$8)),E14&lt;E$9,NOT(ISBLANK(E14)))</formula>
    </cfRule>
  </conditionalFormatting>
  <conditionalFormatting sqref="C44">
    <cfRule type="expression" dxfId="1" priority="2" stopIfTrue="1">
      <formula>AND(NOT(ISBLANK(C$7)),C44&gt;C$7)</formula>
    </cfRule>
  </conditionalFormatting>
  <conditionalFormatting sqref="C14:C30">
    <cfRule type="expression" dxfId="0" priority="1" stopIfTrue="1">
      <formula>AND(NOT(ISBLANK(C$7)),C14&gt;C$7)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2018-08-13T09:02:22Z</dcterms:modified>
</cp:coreProperties>
</file>